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I24" i="1"/>
  <c r="B24" i="1"/>
  <c r="I23" i="1"/>
  <c r="I22" i="1" l="1"/>
  <c r="I21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<sst xmlns="http://schemas.openxmlformats.org/spreadsheetml/2006/main" count="33" uniqueCount="32">
  <si>
    <t>(ii) Maturity Profile of Loans and Advances from the Central Government</t>
  </si>
  <si>
    <t>Year</t>
  </si>
  <si>
    <t>Non-Development Loan</t>
  </si>
  <si>
    <t>Loan for State/ Union Territory Schemes</t>
  </si>
  <si>
    <t>Loans for Central Schemes</t>
  </si>
  <si>
    <t>Loans for Centrally Sponsored Schemes</t>
  </si>
  <si>
    <t>Loans for special schemes</t>
  </si>
  <si>
    <t>Pre 1984-85 Loans</t>
  </si>
  <si>
    <t>Total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</si>
  <si>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</si>
  <si>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</si>
  <si>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</si>
  <si>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</si>
  <si>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</si>
  <si>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</si>
  <si>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</si>
  <si>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</si>
  <si>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</si>
  <si>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</si>
  <si>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</si>
  <si>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</si>
  <si>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</si>
  <si>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17. DETAILED STATEMENT OF BORROWINGS AND OTHER LIABILITIES – Concld.</t>
  </si>
  <si>
    <t>Other Loans for States/ Union Territory with Legislature Schemes</t>
  </si>
  <si>
    <t>8</t>
  </si>
  <si>
    <t>9</t>
  </si>
  <si>
    <t>*2070-71</t>
  </si>
  <si>
    <t>* This is 50- year interest free Loan under Scheme for Special Assistantance to State for Capital expenditure.</t>
  </si>
  <si>
    <t>*2071-72</t>
  </si>
  <si>
    <t>*2072-73</t>
  </si>
  <si>
    <t>*2073-74</t>
  </si>
  <si>
    <r>
      <t>(</t>
    </r>
    <r>
      <rPr>
        <sz val="12"/>
        <color theme="1"/>
        <rFont val="Inter"/>
        <family val="2"/>
      </rPr>
      <t>₹</t>
    </r>
    <r>
      <rPr>
        <sz val="12"/>
        <color theme="1"/>
        <rFont val="Times New Roman"/>
        <family val="1"/>
      </rPr>
      <t xml:space="preserve"> in lakh)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</si>
</sst>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Inter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Layout" workbookViewId="0">
      <selection activeCell="H18" sqref="H18"/>
    </sheetView>
  </sheetViews>
  <sheetFormatPr defaultColWidth="8.85546875" defaultRowHeight="15.75" x14ac:dyDescent="0.25"/>
  <cols>
    <col min="1" max="1" width="15.42578125" style="1" customWidth="1"/>
    <col min="2" max="2" width="14.140625" style="1" bestFit="1" customWidth="1"/>
    <col min="3" max="3" width="17.140625" style="1" bestFit="1" customWidth="1"/>
    <col min="4" max="4" width="13" style="1" customWidth="1"/>
    <col min="5" max="5" width="13.7109375" style="1" customWidth="1"/>
    <col min="6" max="6" width="12" style="1" customWidth="1"/>
    <col min="7" max="7" width="13.85546875" style="1" customWidth="1"/>
    <col min="8" max="8" width="21.7109375" style="1" customWidth="1"/>
    <col min="9" max="9" width="12" style="1" customWidth="1"/>
    <col min="10" max="10" width="10.28515625" style="1" customWidth="1"/>
    <col min="11" max="16384" width="8.85546875" style="1"/>
  </cols>
  <sheetData>
    <row r="1" spans="1:9" x14ac:dyDescent="0.25">
      <c r="A1" s="11" t="s">
        <v>22</v>
      </c>
      <c r="B1" s="11"/>
      <c r="C1" s="11"/>
      <c r="D1" s="11"/>
      <c r="E1" s="11"/>
      <c r="F1" s="11"/>
      <c r="G1" s="11"/>
      <c r="H1" s="11"/>
      <c r="I1" s="11"/>
    </row>
    <row r="3" spans="1:9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</row>
    <row r="4" spans="1:9" x14ac:dyDescent="0.25">
      <c r="H4" s="13" t="s">
        <v>31</v>
      </c>
      <c r="I4" s="13"/>
    </row>
    <row r="5" spans="1:9" ht="66" customHeight="1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23</v>
      </c>
      <c r="I5" s="2" t="s">
        <v>8</v>
      </c>
    </row>
    <row r="6" spans="1:9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 t="s">
        <v>24</v>
      </c>
      <c r="I6" s="6" t="s">
        <v>25</v>
      </c>
    </row>
    <row r="7" spans="1:9" x14ac:dyDescent="0.25">
      <c r="A7" s="3" t="s">
        <v>9</v>
      </c>
      <c r="B7" s="4">
        <v>72.400000000000006</v>
      </c>
      <c r="C7" s="4">
        <v>51.17</v>
      </c>
      <c r="D7" s="4">
        <v>18.239999999999998</v>
      </c>
      <c r="E7" s="4">
        <v>43.02</v>
      </c>
      <c r="F7" s="4">
        <v>16.61</v>
      </c>
      <c r="G7" s="4">
        <v>35.090000000000003</v>
      </c>
      <c r="H7" s="4">
        <v>120.98</v>
      </c>
      <c r="I7" s="4">
        <f t="shared" ref="I7:I23" si="0">B7+C7+D7+E7+F7+G7+H7</f>
        <v>357.51</v>
      </c>
    </row>
    <row r="8" spans="1:9" x14ac:dyDescent="0.25">
      <c r="A8" s="3" t="s">
        <v>10</v>
      </c>
      <c r="B8" s="4">
        <v>72.400000000000006</v>
      </c>
      <c r="C8" s="4">
        <v>0</v>
      </c>
      <c r="D8" s="4">
        <v>0</v>
      </c>
      <c r="E8" s="4">
        <v>43.02</v>
      </c>
      <c r="F8" s="4">
        <v>16.61</v>
      </c>
      <c r="G8" s="4">
        <v>0</v>
      </c>
      <c r="H8" s="4">
        <v>134.25</v>
      </c>
      <c r="I8" s="4">
        <f t="shared" si="0"/>
        <v>266.28000000000003</v>
      </c>
    </row>
    <row r="9" spans="1:9" x14ac:dyDescent="0.25">
      <c r="A9" s="3" t="s">
        <v>11</v>
      </c>
      <c r="B9" s="4">
        <v>72.400000000000006</v>
      </c>
      <c r="C9" s="4">
        <v>0</v>
      </c>
      <c r="D9" s="4">
        <v>0</v>
      </c>
      <c r="E9" s="4">
        <v>43.02</v>
      </c>
      <c r="F9" s="4">
        <v>16.61</v>
      </c>
      <c r="G9" s="4">
        <v>0</v>
      </c>
      <c r="H9" s="4">
        <v>156.53</v>
      </c>
      <c r="I9" s="4">
        <f t="shared" si="0"/>
        <v>288.56000000000006</v>
      </c>
    </row>
    <row r="10" spans="1:9" x14ac:dyDescent="0.25">
      <c r="A10" s="3" t="s">
        <v>12</v>
      </c>
      <c r="B10" s="4">
        <v>72.400000000000006</v>
      </c>
      <c r="C10" s="4">
        <v>0</v>
      </c>
      <c r="D10" s="4">
        <v>0</v>
      </c>
      <c r="E10" s="4">
        <v>43.02</v>
      </c>
      <c r="F10" s="4">
        <v>16.61</v>
      </c>
      <c r="G10" s="4">
        <v>0</v>
      </c>
      <c r="H10" s="4">
        <v>181.92</v>
      </c>
      <c r="I10" s="4">
        <f t="shared" si="0"/>
        <v>313.95000000000005</v>
      </c>
    </row>
    <row r="11" spans="1:9" x14ac:dyDescent="0.25">
      <c r="A11" s="3" t="s">
        <v>13</v>
      </c>
      <c r="B11" s="4">
        <v>72.400000000000006</v>
      </c>
      <c r="C11" s="4">
        <v>0</v>
      </c>
      <c r="D11" s="4">
        <v>0</v>
      </c>
      <c r="E11" s="4">
        <v>43.02</v>
      </c>
      <c r="F11" s="4">
        <v>16.61</v>
      </c>
      <c r="G11" s="4">
        <v>0</v>
      </c>
      <c r="H11" s="4">
        <v>232.64</v>
      </c>
      <c r="I11" s="4">
        <f t="shared" si="0"/>
        <v>364.67</v>
      </c>
    </row>
    <row r="12" spans="1:9" x14ac:dyDescent="0.25">
      <c r="A12" s="3" t="s">
        <v>14</v>
      </c>
      <c r="B12" s="4">
        <v>72.400000000000006</v>
      </c>
      <c r="C12" s="4">
        <v>0</v>
      </c>
      <c r="D12" s="4">
        <v>0</v>
      </c>
      <c r="E12" s="4">
        <v>43.02</v>
      </c>
      <c r="F12" s="4">
        <v>16.61</v>
      </c>
      <c r="G12" s="4">
        <v>0</v>
      </c>
      <c r="H12" s="4">
        <v>232.64</v>
      </c>
      <c r="I12" s="4">
        <f t="shared" si="0"/>
        <v>364.67</v>
      </c>
    </row>
    <row r="13" spans="1:9" x14ac:dyDescent="0.25">
      <c r="A13" s="3" t="s">
        <v>15</v>
      </c>
      <c r="B13" s="4">
        <v>72.400000000000006</v>
      </c>
      <c r="C13" s="4">
        <v>0</v>
      </c>
      <c r="D13" s="4">
        <v>0</v>
      </c>
      <c r="E13" s="4">
        <v>43.02</v>
      </c>
      <c r="F13" s="4">
        <v>16.61</v>
      </c>
      <c r="G13" s="4">
        <v>0</v>
      </c>
      <c r="H13" s="4">
        <v>232.64</v>
      </c>
      <c r="I13" s="4">
        <f t="shared" si="0"/>
        <v>364.67</v>
      </c>
    </row>
    <row r="14" spans="1:9" x14ac:dyDescent="0.25">
      <c r="A14" s="3" t="s">
        <v>16</v>
      </c>
      <c r="B14" s="4">
        <v>72.400000000000006</v>
      </c>
      <c r="C14" s="4">
        <v>0</v>
      </c>
      <c r="D14" s="4">
        <v>0</v>
      </c>
      <c r="E14" s="4">
        <v>43.02</v>
      </c>
      <c r="F14" s="4">
        <v>16.61</v>
      </c>
      <c r="G14" s="4">
        <v>0</v>
      </c>
      <c r="H14" s="4">
        <v>232.64</v>
      </c>
      <c r="I14" s="4">
        <f t="shared" si="0"/>
        <v>364.67</v>
      </c>
    </row>
    <row r="15" spans="1:9" x14ac:dyDescent="0.25">
      <c r="A15" s="3" t="s">
        <v>17</v>
      </c>
      <c r="B15" s="4">
        <v>72.400000000000006</v>
      </c>
      <c r="C15" s="4">
        <v>0</v>
      </c>
      <c r="D15" s="4">
        <v>0</v>
      </c>
      <c r="E15" s="4">
        <v>43.02</v>
      </c>
      <c r="F15" s="4">
        <v>16.61</v>
      </c>
      <c r="G15" s="4">
        <v>0</v>
      </c>
      <c r="H15" s="4">
        <v>232.64</v>
      </c>
      <c r="I15" s="4">
        <f t="shared" si="0"/>
        <v>364.67</v>
      </c>
    </row>
    <row r="16" spans="1:9" x14ac:dyDescent="0.25">
      <c r="A16" s="3" t="s">
        <v>18</v>
      </c>
      <c r="B16" s="4">
        <v>72.400000000000006</v>
      </c>
      <c r="C16" s="4">
        <v>0</v>
      </c>
      <c r="D16" s="4">
        <v>0</v>
      </c>
      <c r="E16" s="4">
        <v>43.02</v>
      </c>
      <c r="F16" s="4">
        <v>16.61</v>
      </c>
      <c r="G16" s="4">
        <v>0</v>
      </c>
      <c r="H16" s="4">
        <v>232.64</v>
      </c>
      <c r="I16" s="4">
        <f t="shared" si="0"/>
        <v>364.67</v>
      </c>
    </row>
    <row r="17" spans="1:9" x14ac:dyDescent="0.25">
      <c r="A17" s="3" t="s">
        <v>19</v>
      </c>
      <c r="B17" s="4">
        <v>72.400000000000006</v>
      </c>
      <c r="C17" s="4">
        <v>0</v>
      </c>
      <c r="D17" s="4">
        <v>0</v>
      </c>
      <c r="E17" s="4">
        <v>43.02</v>
      </c>
      <c r="F17" s="4">
        <v>16.61</v>
      </c>
      <c r="G17" s="4">
        <v>0</v>
      </c>
      <c r="H17" s="4">
        <v>232.64</v>
      </c>
      <c r="I17" s="4">
        <f t="shared" si="0"/>
        <v>364.67</v>
      </c>
    </row>
    <row r="18" spans="1:9" x14ac:dyDescent="0.25">
      <c r="A18" s="3" t="s">
        <v>20</v>
      </c>
      <c r="B18" s="4">
        <v>89.99</v>
      </c>
      <c r="C18" s="4">
        <v>0</v>
      </c>
      <c r="D18" s="4">
        <v>0</v>
      </c>
      <c r="E18" s="4">
        <v>43.02</v>
      </c>
      <c r="F18" s="4">
        <v>16.61</v>
      </c>
      <c r="G18" s="4">
        <v>0</v>
      </c>
      <c r="H18" s="4">
        <v>232.64</v>
      </c>
      <c r="I18" s="4">
        <f t="shared" si="0"/>
        <v>382.26</v>
      </c>
    </row>
    <row r="19" spans="1:9" x14ac:dyDescent="0.25">
      <c r="A19" s="3" t="s">
        <v>21</v>
      </c>
      <c r="B19" s="4">
        <v>0</v>
      </c>
      <c r="C19" s="4">
        <v>0</v>
      </c>
      <c r="D19" s="4">
        <v>0</v>
      </c>
      <c r="E19" s="4">
        <v>2068.9499999999998</v>
      </c>
      <c r="F19" s="4">
        <v>481.64</v>
      </c>
      <c r="G19" s="4">
        <v>0</v>
      </c>
      <c r="H19" s="4">
        <v>1708.57</v>
      </c>
      <c r="I19" s="4">
        <f t="shared" si="0"/>
        <v>4259.16</v>
      </c>
    </row>
    <row r="20" spans="1:9" x14ac:dyDescent="0.25">
      <c r="A20" s="3" t="s">
        <v>26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20000</v>
      </c>
      <c r="I20" s="4">
        <f t="shared" si="0"/>
        <v>20000</v>
      </c>
    </row>
    <row r="21" spans="1:9" x14ac:dyDescent="0.25">
      <c r="A21" s="3" t="s">
        <v>28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30000</v>
      </c>
      <c r="I21" s="4">
        <f t="shared" si="0"/>
        <v>30000</v>
      </c>
    </row>
    <row r="22" spans="1:9" x14ac:dyDescent="0.25">
      <c r="A22" s="3" t="s">
        <v>29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50416</v>
      </c>
      <c r="I22" s="4">
        <f t="shared" si="0"/>
        <v>50416</v>
      </c>
    </row>
    <row r="23" spans="1:9" x14ac:dyDescent="0.25">
      <c r="A23" s="3" t="s">
        <v>30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99139</v>
      </c>
      <c r="I23" s="4">
        <f t="shared" si="0"/>
        <v>99139</v>
      </c>
    </row>
    <row r="24" spans="1:9" x14ac:dyDescent="0.25">
      <c r="A24" s="2" t="s">
        <v>8</v>
      </c>
      <c r="B24" s="5">
        <f>SUM(B7:B23)</f>
        <v>886.38999999999987</v>
      </c>
      <c r="C24" s="5">
        <f t="shared" ref="C24:I24" si="1">SUM(C7:C23)</f>
        <v>51.17</v>
      </c>
      <c r="D24" s="5">
        <f t="shared" si="1"/>
        <v>18.239999999999998</v>
      </c>
      <c r="E24" s="5">
        <f t="shared" si="1"/>
        <v>2585.1899999999996</v>
      </c>
      <c r="F24" s="5">
        <f t="shared" si="1"/>
        <v>680.96</v>
      </c>
      <c r="G24" s="5">
        <f t="shared" si="1"/>
        <v>35.090000000000003</v>
      </c>
      <c r="H24" s="5">
        <f t="shared" si="1"/>
        <v>203718.37</v>
      </c>
      <c r="I24" s="5">
        <f t="shared" si="1"/>
        <v>207975.41</v>
      </c>
    </row>
    <row r="25" spans="1:9" x14ac:dyDescent="0.25">
      <c r="A25" s="7"/>
      <c r="B25" s="10"/>
    </row>
    <row r="26" spans="1:9" s="8" customFormat="1" ht="12.75" x14ac:dyDescent="0.25">
      <c r="A26" s="8" t="s">
        <v>27</v>
      </c>
      <c r="C26" s="9"/>
      <c r="H26" s="9"/>
    </row>
  </sheetData>
  <mergeCells count="3">
    <mergeCell ref="A1:I1"/>
    <mergeCell ref="A3:I3"/>
    <mergeCell ref="H4:I4"/>
  </mergeCells>
  <pageMargins left="0.62992125984251968" right="0.51181102362204722" top="0.86614173228346458" bottom="0.59055118110236227" header="0.62992125984251968" footer="0.31496062992125984"/>
  <pageSetup paperSize="9" firstPageNumber="247" orientation="landscape" useFirstPageNumber="1" r:id="rId1"/>
  <headerFooter>
    <oddHeader>&amp;L
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2025-01-04T07:56:28Z</dcterms:modified>
</cp:coreProperties>
</file>