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9" i="1"/>
  <c r="K20" i="1"/>
  <c r="C21" i="1" l="1"/>
  <c r="D21" i="1"/>
  <c r="E21" i="1"/>
  <c r="F21" i="1"/>
  <c r="G21" i="1"/>
  <c r="H21" i="1"/>
  <c r="I21" i="1"/>
  <c r="J21" i="1"/>
  <c r="B21" i="1"/>
  <c r="K17" i="1" l="1"/>
  <c r="K10" i="1" l="1"/>
  <c r="K11" i="1"/>
  <c r="K12" i="1"/>
  <c r="K13" i="1"/>
  <c r="K14" i="1"/>
  <c r="K15" i="1"/>
  <c r="K16" i="1"/>
  <c r="K19" i="1"/>
  <c r="K21" i="1" l="1"/>
</calcChain>
</file>

<file path=xl/sharedStrings.xml><?xml version="1.0" encoding="utf-8"?>
<sst xmlns="http://schemas.openxmlformats.org/spreadsheetml/2006/main" count="31" uniqueCount="30">
  <si>
    <r>
      <t xml:space="preserve">(b)  </t>
    </r>
    <r>
      <rPr>
        <b/>
        <u/>
        <sz val="12"/>
        <color theme="1"/>
        <rFont val="Times New Roman"/>
        <family val="1"/>
      </rPr>
      <t>Maturity Profile</t>
    </r>
  </si>
  <si>
    <t>(i) Maturity Profile of Internal Debt</t>
  </si>
  <si>
    <t>Year</t>
  </si>
  <si>
    <t>Description of Market Loans</t>
  </si>
  <si>
    <t>Loans from</t>
  </si>
  <si>
    <t>Compen- sation and Other bonds</t>
  </si>
  <si>
    <t>Ways and Means Advances</t>
  </si>
  <si>
    <t>Special Securities Issued to NSSF of Central Govt.</t>
  </si>
  <si>
    <t>Loans from NCDC</t>
  </si>
  <si>
    <t>Loans from Other Institutions</t>
  </si>
  <si>
    <t>Total</t>
  </si>
  <si>
    <t>LIC</t>
  </si>
  <si>
    <t>GIC</t>
  </si>
  <si>
    <t>NABARD</t>
  </si>
  <si>
    <t>2024-25</t>
  </si>
  <si>
    <t>2025-26</t>
  </si>
  <si>
    <t>2026-27</t>
  </si>
  <si>
    <t>2027-28</t>
  </si>
  <si>
    <t>2028-29</t>
  </si>
  <si>
    <t>2029-30</t>
  </si>
  <si>
    <t>Misc.</t>
  </si>
  <si>
    <r>
      <t>*</t>
    </r>
    <r>
      <rPr>
        <sz val="12"/>
        <color theme="1"/>
        <rFont val="Times New Roman"/>
        <family val="1"/>
      </rPr>
      <t>Detail of Maturity year not available</t>
    </r>
  </si>
  <si>
    <t>* Information in respect of those items are awaited from State Government/RBI.</t>
  </si>
  <si>
    <t>2030-31</t>
  </si>
  <si>
    <t>17. DETAILED STATEMENT OF BORROWINGS AND OTHER LIABILITIES</t>
  </si>
  <si>
    <t>2031-32</t>
  </si>
  <si>
    <t>2032-33</t>
  </si>
  <si>
    <t>2033-34</t>
  </si>
  <si>
    <t>(₹ in lakh)</t>
  </si>
  <si>
    <t>State Development Loan (State) Government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</si>
</sst>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workbookViewId="0">
      <selection activeCell="B7" sqref="B7"/>
    </sheetView>
  </sheetViews>
  <sheetFormatPr defaultColWidth="8.85546875" defaultRowHeight="15.75" x14ac:dyDescent="0.25"/>
  <cols>
    <col min="1" max="1" width="14" style="1" customWidth="1"/>
    <col min="2" max="2" width="20.28515625" style="1" customWidth="1"/>
    <col min="3" max="3" width="9" style="1" bestFit="1" customWidth="1"/>
    <col min="4" max="4" width="9.140625" style="1" bestFit="1" customWidth="1"/>
    <col min="5" max="5" width="11" style="1" customWidth="1"/>
    <col min="6" max="6" width="9" style="1" bestFit="1" customWidth="1"/>
    <col min="7" max="7" width="10.28515625" style="1" customWidth="1"/>
    <col min="8" max="8" width="12.7109375" style="1" customWidth="1"/>
    <col min="9" max="9" width="9.140625" style="1" bestFit="1" customWidth="1"/>
    <col min="10" max="10" width="11.7109375" style="1" customWidth="1"/>
    <col min="11" max="11" width="12.85546875" style="1" customWidth="1"/>
    <col min="12" max="16384" width="8.85546875" style="1"/>
  </cols>
  <sheetData>
    <row r="1" spans="1:11" x14ac:dyDescent="0.25">
      <c r="A1" s="12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3" spans="1:1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x14ac:dyDescent="0.25">
      <c r="J5" s="14" t="s">
        <v>28</v>
      </c>
      <c r="K5" s="14"/>
    </row>
    <row r="6" spans="1:11" ht="31.5" x14ac:dyDescent="0.25">
      <c r="A6" s="11" t="s">
        <v>2</v>
      </c>
      <c r="B6" s="2" t="s">
        <v>3</v>
      </c>
      <c r="C6" s="11" t="s">
        <v>4</v>
      </c>
      <c r="D6" s="11"/>
      <c r="E6" s="11"/>
      <c r="F6" s="11" t="s">
        <v>5</v>
      </c>
      <c r="G6" s="11" t="s">
        <v>6</v>
      </c>
      <c r="H6" s="11" t="s">
        <v>7</v>
      </c>
      <c r="I6" s="11" t="s">
        <v>8</v>
      </c>
      <c r="J6" s="11" t="s">
        <v>9</v>
      </c>
      <c r="K6" s="11" t="s">
        <v>10</v>
      </c>
    </row>
    <row r="7" spans="1:11" ht="47.25" x14ac:dyDescent="0.25">
      <c r="A7" s="11"/>
      <c r="B7" s="2" t="s">
        <v>29</v>
      </c>
      <c r="C7" s="2" t="s">
        <v>11</v>
      </c>
      <c r="D7" s="2" t="s">
        <v>12</v>
      </c>
      <c r="E7" s="2" t="s">
        <v>13</v>
      </c>
      <c r="F7" s="11"/>
      <c r="G7" s="11"/>
      <c r="H7" s="11"/>
      <c r="I7" s="11"/>
      <c r="J7" s="11"/>
      <c r="K7" s="11"/>
    </row>
    <row r="8" spans="1:1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1" x14ac:dyDescent="0.25">
      <c r="A9" s="3" t="s">
        <v>14</v>
      </c>
      <c r="B9" s="4">
        <v>60028.81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B9+C9+D9+E9+F9+G9+H9+I9+J9</f>
        <v>60028.81</v>
      </c>
    </row>
    <row r="10" spans="1:11" x14ac:dyDescent="0.25">
      <c r="A10" s="3" t="s">
        <v>15</v>
      </c>
      <c r="B10" s="4">
        <v>95000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 t="shared" ref="K10:K19" si="0">B10+C10+D10+E10+F10+G10+H10+I10+J10</f>
        <v>95000</v>
      </c>
    </row>
    <row r="11" spans="1:11" x14ac:dyDescent="0.25">
      <c r="A11" s="3" t="s">
        <v>16</v>
      </c>
      <c r="B11" s="4">
        <v>107000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 t="shared" si="0"/>
        <v>107000</v>
      </c>
    </row>
    <row r="12" spans="1:11" x14ac:dyDescent="0.25">
      <c r="A12" s="3" t="s">
        <v>17</v>
      </c>
      <c r="B12" s="4">
        <v>113500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f t="shared" si="0"/>
        <v>113500</v>
      </c>
    </row>
    <row r="13" spans="1:11" x14ac:dyDescent="0.25">
      <c r="A13" s="3" t="s">
        <v>18</v>
      </c>
      <c r="B13" s="4">
        <v>82200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f t="shared" si="0"/>
        <v>82200</v>
      </c>
    </row>
    <row r="14" spans="1:11" x14ac:dyDescent="0.25">
      <c r="A14" s="3" t="s">
        <v>19</v>
      </c>
      <c r="B14" s="4">
        <v>100000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 t="shared" si="0"/>
        <v>100000</v>
      </c>
    </row>
    <row r="15" spans="1:11" x14ac:dyDescent="0.25">
      <c r="A15" s="3" t="s">
        <v>23</v>
      </c>
      <c r="B15" s="4">
        <v>172100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 t="shared" si="0"/>
        <v>172100</v>
      </c>
    </row>
    <row r="16" spans="1:11" x14ac:dyDescent="0.25">
      <c r="A16" s="3" t="s">
        <v>25</v>
      </c>
      <c r="B16" s="4">
        <v>172700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f t="shared" si="0"/>
        <v>172700</v>
      </c>
    </row>
    <row r="17" spans="1:11" x14ac:dyDescent="0.25">
      <c r="A17" s="3" t="s">
        <v>26</v>
      </c>
      <c r="B17" s="4">
        <v>185400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 t="shared" si="0"/>
        <v>185400</v>
      </c>
    </row>
    <row r="18" spans="1:11" x14ac:dyDescent="0.25">
      <c r="A18" s="3" t="s">
        <v>27</v>
      </c>
      <c r="B18" s="4">
        <v>255100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 t="shared" si="0"/>
        <v>255100</v>
      </c>
    </row>
    <row r="19" spans="1:11" x14ac:dyDescent="0.25">
      <c r="A19" s="3" t="s">
        <v>20</v>
      </c>
      <c r="B19" s="4">
        <v>3.1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 t="shared" si="0"/>
        <v>3.1</v>
      </c>
    </row>
    <row r="20" spans="1:11" ht="47.25" x14ac:dyDescent="0.25">
      <c r="A20" s="2" t="s">
        <v>21</v>
      </c>
      <c r="B20" s="4">
        <v>0</v>
      </c>
      <c r="C20" s="4">
        <v>89.23</v>
      </c>
      <c r="D20" s="4">
        <v>1881.25</v>
      </c>
      <c r="E20" s="4">
        <v>11628.04</v>
      </c>
      <c r="F20" s="4">
        <v>0</v>
      </c>
      <c r="G20" s="4">
        <v>0</v>
      </c>
      <c r="H20" s="4">
        <v>5425.4</v>
      </c>
      <c r="I20" s="9">
        <v>2234.56</v>
      </c>
      <c r="J20" s="4">
        <v>22140.33</v>
      </c>
      <c r="K20" s="4">
        <f>B20+C20+D20+E20+F20+G20+H20+I20+J20</f>
        <v>43398.81</v>
      </c>
    </row>
    <row r="21" spans="1:11" x14ac:dyDescent="0.25">
      <c r="A21" s="8" t="s">
        <v>10</v>
      </c>
      <c r="B21" s="5">
        <f>B9+B10+B11+B12+B13+B14+B15+B16+B17+B18+B19+B20</f>
        <v>1343031.9100000001</v>
      </c>
      <c r="C21" s="5">
        <f t="shared" ref="C21:J21" si="1">C9+C10+C11+C12+C13+C14+C15+C16+C17+C18+C19+C20</f>
        <v>89.23</v>
      </c>
      <c r="D21" s="5">
        <f t="shared" si="1"/>
        <v>1881.25</v>
      </c>
      <c r="E21" s="5">
        <f t="shared" si="1"/>
        <v>11628.04</v>
      </c>
      <c r="F21" s="5">
        <f t="shared" si="1"/>
        <v>0</v>
      </c>
      <c r="G21" s="5">
        <f t="shared" si="1"/>
        <v>0</v>
      </c>
      <c r="H21" s="5">
        <f t="shared" si="1"/>
        <v>5425.4</v>
      </c>
      <c r="I21" s="5">
        <f t="shared" si="1"/>
        <v>2234.56</v>
      </c>
      <c r="J21" s="5">
        <f t="shared" si="1"/>
        <v>22140.33</v>
      </c>
      <c r="K21" s="5">
        <f>K9+K10+K11+K12+K13+K14+K15+K16+K17+K18+K19+K20</f>
        <v>1386430.7200000002</v>
      </c>
    </row>
    <row r="23" spans="1:11" x14ac:dyDescent="0.25">
      <c r="A23" s="6"/>
      <c r="B23" s="6"/>
    </row>
    <row r="24" spans="1:11" x14ac:dyDescent="0.25">
      <c r="A24" s="10" t="s">
        <v>22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</sheetData>
  <mergeCells count="13">
    <mergeCell ref="A24:K24"/>
    <mergeCell ref="J6:J7"/>
    <mergeCell ref="K6:K7"/>
    <mergeCell ref="A1:K1"/>
    <mergeCell ref="A3:K3"/>
    <mergeCell ref="A4:K4"/>
    <mergeCell ref="J5:K5"/>
    <mergeCell ref="A6:A7"/>
    <mergeCell ref="C6:E6"/>
    <mergeCell ref="F6:F7"/>
    <mergeCell ref="G6:G7"/>
    <mergeCell ref="H6:H7"/>
    <mergeCell ref="I6:I7"/>
  </mergeCells>
  <pageMargins left="0.70866141732283472" right="0.70866141732283472" top="0.82677165354330717" bottom="0.74803149606299213" header="0.55118110236220474" footer="0.31496062992125984"/>
  <pageSetup paperSize="9" firstPageNumber="246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2025-01-04T07:55:52Z</dcterms:modified>
</cp:coreProperties>
</file>