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Monthly I as on 01.03.2023 " sheetId="4" r:id="rId1"/>
    <sheet name="Monthly II as on 01.03.2023" sheetId="5" r:id="rId2"/>
  </sheets>
  <definedNames>
    <definedName name="_xlnm.Print_Area" localSheetId="0">'Monthly I as on 01.03.2023 '!$B$1:$N$57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4"/>
  <c r="K25"/>
  <c r="I18" i="5"/>
  <c r="J38" i="4"/>
  <c r="G38"/>
  <c r="K37"/>
  <c r="M37" s="1"/>
  <c r="I17" i="5"/>
  <c r="J13" l="1"/>
  <c r="J14"/>
  <c r="J15"/>
  <c r="J18"/>
  <c r="I16"/>
  <c r="J16" s="1"/>
  <c r="J17"/>
  <c r="F16" i="4"/>
  <c r="F21"/>
  <c r="K21" s="1"/>
  <c r="M21" s="1"/>
  <c r="F20"/>
  <c r="J19"/>
  <c r="K19" s="1"/>
  <c r="M19" s="1"/>
  <c r="G23"/>
  <c r="G17"/>
  <c r="F18"/>
  <c r="C23"/>
  <c r="J22"/>
  <c r="F43"/>
  <c r="L27"/>
  <c r="J27"/>
  <c r="G27"/>
  <c r="F27"/>
  <c r="C27"/>
  <c r="K26"/>
  <c r="M26" s="1"/>
  <c r="F22"/>
  <c r="J14"/>
  <c r="F14"/>
  <c r="M14" s="1"/>
  <c r="J13"/>
  <c r="K13" s="1"/>
  <c r="M13" s="1"/>
  <c r="G44" l="1"/>
  <c r="K18"/>
  <c r="M18" s="1"/>
  <c r="F23"/>
  <c r="K22"/>
  <c r="K27"/>
  <c r="M25"/>
  <c r="M27" s="1"/>
  <c r="K43"/>
  <c r="M43" s="1"/>
  <c r="J35" i="5" l="1"/>
  <c r="I35"/>
  <c r="F35"/>
  <c r="B35"/>
  <c r="J19"/>
  <c r="F19"/>
  <c r="I19" s="1"/>
  <c r="E19"/>
  <c r="C19"/>
  <c r="B19"/>
  <c r="L23" i="4"/>
  <c r="C44"/>
  <c r="M22"/>
  <c r="J20"/>
  <c r="J23" s="1"/>
  <c r="L17"/>
  <c r="H17"/>
  <c r="H44" s="1"/>
  <c r="D17"/>
  <c r="D44" s="1"/>
  <c r="M16"/>
  <c r="J16"/>
  <c r="F17"/>
  <c r="K15"/>
  <c r="M15" s="1"/>
  <c r="L44" l="1"/>
  <c r="J17"/>
  <c r="J44" s="1"/>
  <c r="F44"/>
  <c r="K20"/>
  <c r="M17" l="1"/>
  <c r="K23"/>
  <c r="M20"/>
  <c r="M23" s="1"/>
  <c r="K44" l="1"/>
  <c r="M4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<sst xmlns="http://schemas.openxmlformats.org/spreadsheetml/2006/main" count="131" uniqueCount="75">
  <si>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</si>
  <si>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</si>
  <si>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</si>
  <si>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</si>
  <si>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</si>
  <si>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</si>
  <si>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</si>
  <si>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</si>
  <si>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</si>
  <si>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</si>
  <si>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</si>
  <si>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</si>
  <si>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</si>
  <si>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</si>
  <si>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</si>
  <si>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</si>
  <si>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</si>
  <si>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</si>
  <si>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</si>
  <si>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</si>
  <si>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</si>
  <si>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</si>
  <si>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</si>
  <si>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</si>
  <si>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</si>
  <si>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</si>
  <si>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</si>
  <si>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</si>
  <si>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</si>
  <si>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</si>
  <si>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</si>
  <si>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</si>
  <si>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</si>
  <si>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</si>
  <si>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</si>
  <si>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</si>
  <si>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</si>
  <si>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</si>
  <si>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</si>
  <si>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</si>
  <si>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</si>
  <si>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</si>
  <si>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</si>
  <si>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</si>
  <si>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</si>
  <si>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</si>
  <si>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</si>
  <si>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</si>
  <si>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</si>
  <si>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</si>
  <si>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</si>
  <si>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</si>
  <si>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</si>
  <si>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</si>
  <si>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</si>
  <si>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</si>
  <si>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</si>
  <si>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</si>
  <si>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</si>
  <si>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</si>
  <si>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</si>
  <si>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</si>
  <si>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</si>
  <si>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2 on deputation to other office</t>
  </si>
  <si>
    <t>p</t>
  </si>
  <si>
    <t>HIA details-Asst Supervisor -06</t>
  </si>
  <si>
    <t>1 on deptutation to other office
03 on deputation from other office</t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</si>
  <si>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office- 24 (DEO Gr A)                                                                            </t>
  </si>
  <si>
    <t xml:space="preserve">31 Supernumerary posts has been sanctioned vide Hqrs' letter No. 636/Staff-S&amp;R/CC/09-2013 dated 02/09/2022. </t>
  </si>
  <si>
    <r>
      <rPr>
        <b/>
        <sz val="12"/>
        <rFont val="Times New Roman"/>
        <family val="1"/>
      </rPr>
      <t>HIA details- AAO(Ad-hoc)-02 &amp; Asstt. Supervisor -47</t>
    </r>
    <r>
      <rPr>
        <sz val="12"/>
        <rFont val="Times New Roman"/>
        <family val="1"/>
      </rPr>
      <t xml:space="preserve">
08 on deputation to other offices
02 on deputation from other office</t>
    </r>
  </si>
  <si>
    <t>Sr. PS/PS</t>
  </si>
  <si>
    <t>Statement of Sanctioned Strength and Person in Position statement as on 01.03.2023 (FN)</t>
  </si>
  <si>
    <t>SANCTIONED STRENGTH &amp; PERSONS IN POSITION AS ON 01.03.2023 (FN)</t>
  </si>
  <si>
    <t>Page-2 As on 01.03.2023 (FN)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</si>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</sst>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6" workbookViewId="0">
      <selection activeCell="N20" sqref="N20"/>
    </sheetView>
  </sheetViews>
  <sheetFormatPr defaultRowHeight="12.75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8" ht="7.5" customHeight="1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>
      <c r="B5" s="46" t="s">
        <v>71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8" ht="16.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>
      <c r="B7" s="49" t="s">
        <v>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"/>
      <c r="P7" s="3"/>
      <c r="Q7" s="3"/>
      <c r="R7" s="3"/>
    </row>
    <row r="8" spans="1:18" ht="16.5" customHeight="1">
      <c r="B8" s="39" t="s">
        <v>3</v>
      </c>
      <c r="C8" s="49" t="s">
        <v>72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9"/>
      <c r="O8" s="3"/>
      <c r="P8" s="3"/>
      <c r="Q8" s="3"/>
      <c r="R8" s="3"/>
    </row>
    <row r="9" spans="1:18" ht="16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>
      <c r="B10" s="43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8" ht="15.75">
      <c r="B11" s="4"/>
      <c r="C11" s="43" t="s">
        <v>5</v>
      </c>
      <c r="D11" s="43"/>
      <c r="E11" s="43"/>
      <c r="F11" s="43"/>
      <c r="G11" s="43" t="s">
        <v>6</v>
      </c>
      <c r="H11" s="43"/>
      <c r="I11" s="43"/>
      <c r="J11" s="43"/>
      <c r="K11" s="5" t="s">
        <v>7</v>
      </c>
      <c r="L11" s="4"/>
      <c r="M11" s="4"/>
      <c r="N11" s="4"/>
    </row>
    <row r="12" spans="1:18" ht="15.7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15</v>
      </c>
      <c r="H13" s="8">
        <v>0</v>
      </c>
      <c r="I13" s="8">
        <v>0</v>
      </c>
      <c r="J13" s="8">
        <f>G13+H13+I13</f>
        <v>15</v>
      </c>
      <c r="K13" s="8">
        <f>F13-J13</f>
        <v>14</v>
      </c>
      <c r="L13" s="8">
        <v>0</v>
      </c>
      <c r="M13" s="8">
        <f>K13-L13</f>
        <v>14</v>
      </c>
      <c r="N13" s="9" t="s">
        <v>66</v>
      </c>
    </row>
    <row r="14" spans="1:18" s="10" customFormat="1" ht="12.95" customHeight="1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15</v>
      </c>
      <c r="H14" s="12">
        <v>0</v>
      </c>
      <c r="I14" s="12">
        <v>0</v>
      </c>
      <c r="J14" s="12">
        <f>G14+H14+I14</f>
        <v>15</v>
      </c>
      <c r="K14" s="12">
        <v>14</v>
      </c>
      <c r="L14" s="12">
        <v>0</v>
      </c>
      <c r="M14" s="12">
        <f>K14-L14</f>
        <v>14</v>
      </c>
      <c r="N14" s="13"/>
    </row>
    <row r="15" spans="1:18" ht="47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>
      <c r="B16" s="14" t="s">
        <v>19</v>
      </c>
      <c r="C16" s="8">
        <v>0</v>
      </c>
      <c r="D16" s="8">
        <v>41</v>
      </c>
      <c r="E16" s="8">
        <v>0</v>
      </c>
      <c r="F16" s="8">
        <f>C16+D16+E16</f>
        <v>41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63</v>
      </c>
    </row>
    <row r="17" spans="1:14" s="10" customFormat="1" ht="19.5" customHeight="1">
      <c r="A17" s="1"/>
      <c r="B17" s="11" t="s">
        <v>12</v>
      </c>
      <c r="C17" s="12">
        <v>95</v>
      </c>
      <c r="D17" s="12">
        <f>D15+D18+D16</f>
        <v>41</v>
      </c>
      <c r="E17" s="12">
        <v>0</v>
      </c>
      <c r="F17" s="12">
        <f>F15+F16</f>
        <v>136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9</v>
      </c>
      <c r="L17" s="12">
        <f>L15+L18+L16</f>
        <v>1</v>
      </c>
      <c r="M17" s="12">
        <f t="shared" si="0"/>
        <v>8</v>
      </c>
      <c r="N17" s="13"/>
    </row>
    <row r="18" spans="1:14" ht="37.5" customHeight="1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80</v>
      </c>
      <c r="H19" s="8">
        <v>0</v>
      </c>
      <c r="I19" s="8">
        <v>0</v>
      </c>
      <c r="J19" s="8">
        <f>G19+H19+I19</f>
        <v>80</v>
      </c>
      <c r="K19" s="8">
        <f t="shared" ref="K19:K22" si="1">F19-J19</f>
        <v>-28</v>
      </c>
      <c r="L19" s="8">
        <v>0</v>
      </c>
      <c r="M19" s="8">
        <f>K19-L19</f>
        <v>-28</v>
      </c>
      <c r="N19" s="25" t="s">
        <v>68</v>
      </c>
    </row>
    <row r="20" spans="1:14" ht="47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129</v>
      </c>
      <c r="H20" s="8">
        <v>0</v>
      </c>
      <c r="I20" s="8">
        <v>0</v>
      </c>
      <c r="J20" s="8">
        <f>G20+H20+I20</f>
        <v>129</v>
      </c>
      <c r="K20" s="8">
        <f t="shared" si="1"/>
        <v>-24</v>
      </c>
      <c r="L20" s="8">
        <v>35</v>
      </c>
      <c r="M20" s="8">
        <f t="shared" si="0"/>
        <v>-59</v>
      </c>
      <c r="N20" s="9" t="s">
        <v>74</v>
      </c>
    </row>
    <row r="21" spans="1:14" ht="63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117</v>
      </c>
      <c r="H21" s="8">
        <v>0</v>
      </c>
      <c r="I21" s="8">
        <v>0</v>
      </c>
      <c r="J21" s="8">
        <v>117</v>
      </c>
      <c r="K21" s="8">
        <f>F21-J21</f>
        <v>57</v>
      </c>
      <c r="L21" s="8">
        <v>49</v>
      </c>
      <c r="M21" s="8">
        <f>K21-L21</f>
        <v>8</v>
      </c>
      <c r="N21" s="9" t="s">
        <v>69</v>
      </c>
    </row>
    <row r="22" spans="1:14" ht="15.75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6</v>
      </c>
      <c r="M22" s="8">
        <f t="shared" si="0"/>
        <v>10</v>
      </c>
      <c r="N22" s="25" t="s">
        <v>65</v>
      </c>
    </row>
    <row r="23" spans="1:14" s="10" customFormat="1" ht="12.75" customHeight="1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349</v>
      </c>
      <c r="H23" s="12">
        <v>41</v>
      </c>
      <c r="I23" s="12">
        <v>0</v>
      </c>
      <c r="J23" s="12">
        <f>J18+J19+J20+J21+J22</f>
        <v>349</v>
      </c>
      <c r="K23" s="12">
        <f>K20+K21+K22</f>
        <v>49</v>
      </c>
      <c r="L23" s="12">
        <f>L20+L21+L22</f>
        <v>90</v>
      </c>
      <c r="M23" s="12">
        <f>M20+M21+M22</f>
        <v>-41</v>
      </c>
      <c r="N23" s="13"/>
    </row>
    <row r="24" spans="1:14" ht="15.75">
      <c r="A24" s="10"/>
      <c r="B24" s="7" t="s">
        <v>70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>
      <c r="B32" s="13"/>
      <c r="C32" s="52" t="s">
        <v>73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1"/>
    </row>
    <row r="33" spans="1:14" s="10" customFormat="1" ht="12.95" customHeight="1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>
      <c r="B34" s="4"/>
      <c r="C34" s="43" t="s">
        <v>5</v>
      </c>
      <c r="D34" s="43"/>
      <c r="E34" s="43"/>
      <c r="F34" s="43"/>
      <c r="G34" s="43" t="s">
        <v>6</v>
      </c>
      <c r="H34" s="43"/>
      <c r="I34" s="43"/>
      <c r="J34" s="43"/>
      <c r="K34" s="5" t="s">
        <v>7</v>
      </c>
      <c r="L34" s="4"/>
      <c r="M34" s="4"/>
      <c r="N34" s="4"/>
    </row>
    <row r="35" spans="1:14" s="10" customFormat="1" ht="15" customHeight="1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>
      <c r="A44" s="1"/>
      <c r="B44" s="11" t="s">
        <v>36</v>
      </c>
      <c r="C44" s="12">
        <f>C14+C17+C23+C27+C38+C42+C43</f>
        <v>612</v>
      </c>
      <c r="D44" s="12">
        <f>SUM(D14,D17,D23,D27,D38,D42)</f>
        <v>41</v>
      </c>
      <c r="E44" s="12">
        <v>0</v>
      </c>
      <c r="F44" s="12">
        <f>F14+F17+F23+F27+F38+F42+F43</f>
        <v>653</v>
      </c>
      <c r="G44" s="12">
        <f>G14+G17+G23+G27+G38+G42+G43</f>
        <v>488</v>
      </c>
      <c r="H44" s="12">
        <f>SUM(H14,H17,H23,H27,H38,H42)</f>
        <v>81</v>
      </c>
      <c r="I44" s="12">
        <v>0</v>
      </c>
      <c r="J44" s="12">
        <f>J14+J17+J23+J27+J38+J42+J43</f>
        <v>528</v>
      </c>
      <c r="K44" s="12">
        <f>K14+K17+K23+K27+K38+K42+K43</f>
        <v>152</v>
      </c>
      <c r="L44" s="12">
        <f>L14+L17+L23+L27+L38+L42+L43</f>
        <v>91</v>
      </c>
      <c r="M44" s="12">
        <f>M14+M17+M23+M27+M38+M42+M43</f>
        <v>61</v>
      </c>
      <c r="N44" s="13"/>
    </row>
    <row r="45" spans="1:14" ht="12.9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>
      <c r="B47" s="53" t="s">
        <v>37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</row>
    <row r="48" spans="1:14" s="16" customFormat="1" ht="17.25" customHeight="1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1:14" s="16" customFormat="1" ht="17.25" customHeight="1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</row>
    <row r="50" spans="1:14" ht="0.75" customHeight="1">
      <c r="A50" s="1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 hidden="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1"/>
      <c r="N51" s="51"/>
    </row>
    <row r="52" spans="1:14" ht="12.75" hidden="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/>
    <row r="55" spans="1:14" hidden="1"/>
    <row r="56" spans="1:14" hidden="1"/>
    <row r="57" spans="1:14" hidden="1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5" orientation="landscape" horizontalDpi="300" verticalDpi="300" r:id="rId1"/>
  <headerFooter alignWithMargins="0">
    <oddFooter>&amp;L&amp;F&amp;C&amp;A</oddFooter>
  </headerFooter>
  <rowBreaks count="1" manualBreakCount="1">
    <brk id="2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A7" workbookViewId="0">
      <selection activeCell="K17" sqref="K17:K18"/>
    </sheetView>
  </sheetViews>
  <sheetFormatPr defaultRowHeight="12.75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3" ht="18.75">
      <c r="J3" s="19"/>
      <c r="K3" s="19"/>
    </row>
    <row r="4" spans="1:13" ht="16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20"/>
      <c r="M4" s="20"/>
    </row>
    <row r="5" spans="1:13" ht="15.75" customHeight="1">
      <c r="A5" s="64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3" ht="15.75">
      <c r="A6" s="67" t="s">
        <v>72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21"/>
      <c r="M6" s="21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>
      <c r="A8" s="70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3" ht="15.75" customHeight="1">
      <c r="A9" s="70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3" ht="15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3" ht="15.75">
      <c r="A11" s="4"/>
      <c r="B11" s="67" t="s">
        <v>5</v>
      </c>
      <c r="C11" s="68"/>
      <c r="D11" s="68"/>
      <c r="E11" s="69"/>
      <c r="F11" s="67" t="s">
        <v>41</v>
      </c>
      <c r="G11" s="68"/>
      <c r="H11" s="68"/>
      <c r="I11" s="69"/>
      <c r="J11" s="5" t="s">
        <v>7</v>
      </c>
      <c r="K11" s="25" t="s">
        <v>15</v>
      </c>
    </row>
    <row r="12" spans="1:13" ht="31.5" customHeight="1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3</v>
      </c>
      <c r="G16" s="8">
        <v>0</v>
      </c>
      <c r="H16" s="8">
        <v>0</v>
      </c>
      <c r="I16" s="8">
        <f>F16</f>
        <v>3</v>
      </c>
      <c r="J16" s="8">
        <f t="shared" si="0"/>
        <v>41</v>
      </c>
      <c r="K16" s="27" t="s">
        <v>49</v>
      </c>
    </row>
    <row r="17" spans="1:11" ht="53.25" customHeight="1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14</v>
      </c>
      <c r="G17" s="8">
        <v>0</v>
      </c>
      <c r="H17" s="8">
        <v>0</v>
      </c>
      <c r="I17" s="8">
        <f>F17</f>
        <v>14</v>
      </c>
      <c r="J17" s="8">
        <f>E17-I17</f>
        <v>3</v>
      </c>
      <c r="K17" s="76" t="s">
        <v>67</v>
      </c>
    </row>
    <row r="18" spans="1:11" ht="73.5" customHeight="1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60</v>
      </c>
      <c r="G18" s="8">
        <v>0</v>
      </c>
      <c r="H18" s="8">
        <v>0</v>
      </c>
      <c r="I18" s="8">
        <f>F18</f>
        <v>60</v>
      </c>
      <c r="J18" s="8">
        <f t="shared" si="0"/>
        <v>10</v>
      </c>
      <c r="K18" s="77"/>
    </row>
    <row r="19" spans="1:11" ht="15.7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77</v>
      </c>
      <c r="G19" s="12">
        <v>2</v>
      </c>
      <c r="H19" s="12">
        <v>0</v>
      </c>
      <c r="I19" s="12">
        <f>F19+G19+H19</f>
        <v>79</v>
      </c>
      <c r="J19" s="12">
        <f>J13+J14+J15+J16+J17+J18</f>
        <v>63</v>
      </c>
      <c r="K19" s="4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>
      <c r="A21" s="78" t="s">
        <v>52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5.75">
      <c r="A22" s="43" t="s">
        <v>72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79" t="s">
        <v>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6.5" customHeight="1">
      <c r="A25" s="79" t="s">
        <v>53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3.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>
      <c r="A27" s="4"/>
      <c r="B27" s="43" t="s">
        <v>5</v>
      </c>
      <c r="C27" s="43"/>
      <c r="D27" s="43"/>
      <c r="E27" s="43"/>
      <c r="F27" s="43" t="s">
        <v>6</v>
      </c>
      <c r="G27" s="43"/>
      <c r="H27" s="43"/>
      <c r="I27" s="43"/>
      <c r="J27" s="5" t="s">
        <v>7</v>
      </c>
      <c r="K27" s="34" t="s">
        <v>15</v>
      </c>
    </row>
    <row r="28" spans="1:11" ht="15.7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64</v>
      </c>
    </row>
    <row r="29" spans="1:11" ht="12.75" customHeight="1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0" t="s">
        <v>55</v>
      </c>
    </row>
    <row r="30" spans="1:11" ht="15.7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0"/>
    </row>
    <row r="31" spans="1:11" ht="15.7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0"/>
    </row>
    <row r="32" spans="1:11" ht="15.7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0"/>
    </row>
    <row r="33" spans="1:11" ht="15.7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0"/>
    </row>
    <row r="34" spans="1:11" ht="15.7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0"/>
    </row>
    <row r="35" spans="1:11" ht="15.7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0"/>
    </row>
    <row r="36" spans="1:1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01.03.2023 </vt:lpstr>
      <vt:lpstr>Monthly II as on 01.03.2023</vt:lpstr>
      <vt:lpstr>'Monthly I as on 01.03.2023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2023-03-17T05:48:40Z</dcterms:modified>
</cp:coreProperties>
</file>