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59141B4-A662-4BA7-94A8-AA8EDA6C7EBC}" xr6:coauthVersionLast="47" xr6:coauthVersionMax="47" xr10:uidLastSave="{00000000-0000-0000-0000-000000000000}"/>
  <bookViews>
    <workbookView xWindow="-120" yWindow="-120" windowWidth="26640" windowHeight="14370" activeTab="1" xr2:uid="{00000000-000D-0000-FFFF-FFFF00000000}"/>
  </bookViews>
  <sheets>
    <sheet name="Monthly I as on 01.12.2023 " sheetId="4" r:id="rId1"/>
    <sheet name="Monthly II as on 01.12.2023" sheetId="5" r:id="rId2"/>
  </sheets>
  <definedNames>
    <definedName name="_xlnm.Print_Area" localSheetId="0">'Monthly I as on 01.12.2023 '!$B$1:$N$57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J14" i="4"/>
  <c r="I18" i="5"/>
  <c r="K25" i="4"/>
  <c r="J38" i="4"/>
  <c r="G38" i="4"/>
  <c r="K37" i="4"/>
  <c r="M37" i="4" s="1"/>
  <c r="I17" i="5"/>
  <c r="J13" i="5" l="1"/>
  <c r="J14" i="5"/>
  <c r="J15" i="5"/>
  <c r="J18" i="5"/>
  <c r="I16" i="5"/>
  <c r="J16" i="5" s="1"/>
  <c r="J17" i="5"/>
  <c r="K21" i="4"/>
  <c r="M21" i="4" s="1"/>
  <c r="F20" i="4"/>
  <c r="J19" i="4"/>
  <c r="G23" i="4"/>
  <c r="G17" i="4"/>
  <c r="F18" i="4"/>
  <c r="C23" i="4"/>
  <c r="J22" i="4"/>
  <c r="F43" i="4"/>
  <c r="L27" i="4"/>
  <c r="J27" i="4"/>
  <c r="G27" i="4"/>
  <c r="F27" i="4"/>
  <c r="C27" i="4"/>
  <c r="K26" i="4"/>
  <c r="M26" i="4" s="1"/>
  <c r="F22" i="4"/>
  <c r="F14" i="4"/>
  <c r="M14" i="4" s="1"/>
  <c r="J13" i="4"/>
  <c r="K13" i="4" s="1"/>
  <c r="M13" i="4" s="1"/>
  <c r="K19" i="4" l="1"/>
  <c r="J23" i="4"/>
  <c r="M19" i="4"/>
  <c r="G44" i="4"/>
  <c r="K18" i="4"/>
  <c r="M18" i="4" s="1"/>
  <c r="F23" i="4"/>
  <c r="K22" i="4"/>
  <c r="K27" i="4"/>
  <c r="M25" i="4"/>
  <c r="M27" i="4" s="1"/>
  <c r="K43" i="4"/>
  <c r="M43" i="4" s="1"/>
  <c r="J35" i="5" l="1"/>
  <c r="I35" i="5"/>
  <c r="F35" i="5"/>
  <c r="B35" i="5"/>
  <c r="J19" i="5"/>
  <c r="F19" i="5"/>
  <c r="I19" i="5" s="1"/>
  <c r="E19" i="5"/>
  <c r="C19" i="5"/>
  <c r="B19" i="5"/>
  <c r="L23" i="4"/>
  <c r="C44" i="4"/>
  <c r="M22" i="4"/>
  <c r="J20" i="4"/>
  <c r="L17" i="4"/>
  <c r="H17" i="4"/>
  <c r="H44" i="4" s="1"/>
  <c r="D17" i="4"/>
  <c r="D44" i="4" s="1"/>
  <c r="M16" i="4"/>
  <c r="J16" i="4"/>
  <c r="F17" i="4"/>
  <c r="K15" i="4"/>
  <c r="M15" i="4" s="1"/>
  <c r="L44" i="4" l="1"/>
  <c r="J17" i="4"/>
  <c r="J44" i="4" s="1"/>
  <c r="F44" i="4"/>
  <c r="K20" i="4"/>
  <c r="K23" i="4" s="1"/>
  <c r="K17" i="4" l="1"/>
  <c r="M17" i="4"/>
  <c r="M20" i="4"/>
  <c r="M23" i="4" s="1"/>
  <c r="K44" i="4" l="1"/>
  <c r="M44" i="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<sst xmlns="http://schemas.openxmlformats.org/spreadsheetml/2006/main" count="131" uniqueCount="75">
  <si>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</si>
  <si>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</si>
  <si>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</si>
  <si>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</si>
  <si>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</si>
  <si>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</si>
  <si>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</si>
  <si>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</si>
  <si>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</si>
  <si>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</si>
  <si>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</si>
  <si>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</si>
  <si>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</si>
  <si>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</si>
  <si>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</si>
  <si>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</si>
  <si>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</si>
  <si>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</si>
  <si>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</si>
  <si>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</si>
  <si>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</si>
  <si>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</si>
  <si>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</si>
  <si>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</si>
  <si>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</si>
  <si>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</si>
  <si>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</si>
  <si>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</si>
  <si>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</si>
  <si>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</si>
  <si>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</si>
  <si>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</si>
  <si>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</si>
  <si>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</si>
  <si>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</si>
  <si>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</si>
  <si>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</si>
  <si>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</si>
  <si>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</si>
  <si>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</si>
  <si>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</si>
  <si>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</si>
  <si>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</si>
  <si>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</si>
  <si>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</si>
  <si>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</si>
  <si>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</si>
  <si>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</si>
  <si>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</si>
  <si>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</si>
  <si>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</si>
  <si>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</si>
  <si>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</si>
  <si>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</si>
  <si>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</si>
  <si>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</si>
  <si>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</si>
  <si>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</si>
  <si>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</si>
  <si>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</si>
  <si>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</si>
  <si>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</si>
  <si>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</si>
  <si>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p</t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</si>
  <si>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</si>
  <si>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</si>
  <si>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t>2 on deputation to other office</t>
  </si>
  <si>
    <t>1 on deptutation to other office
4 on deputation from other office</t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</si>
  <si>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office- 23 (DEO Gr A) </t>
  </si>
  <si>
    <t>Statement of Sanctioned Strength and Person in Position statement as on 01.12.2023 (FN)</t>
  </si>
  <si>
    <t>SANCTIONED STRENGTH &amp; PERSONS IN POSITION AS ON 01.12.2023 (FN)</t>
  </si>
  <si>
    <t>Page-2 As on 01.12.2023 (FN)</t>
  </si>
  <si>
    <r>
      <rPr>
        <b/>
        <sz val="12"/>
        <rFont val="Times New Roman"/>
        <family val="1"/>
      </rPr>
      <t>HIA details- AAO(Ad-hoc)-02 &amp; Asstt. Supervisor -38</t>
    </r>
    <r>
      <rPr>
        <sz val="12"/>
        <rFont val="Times New Roman"/>
        <family val="1"/>
      </rPr>
      <t xml:space="preserve">
05 on deputation to other offices
02 on deputation from other office</t>
    </r>
  </si>
  <si>
    <r>
      <t xml:space="preserve">HIA details-Asst Supervisor -04      </t>
    </r>
    <r>
      <rPr>
        <sz val="12"/>
        <rFont val="Times New Roman"/>
        <family val="1"/>
      </rPr>
      <t>01 on deputation to other office</t>
    </r>
  </si>
  <si>
    <t xml:space="preserve">25 Supernumerary posts has been sanctioned vide Hqrs' letter No. 802/Staff(S&amp;R)/CC/09-2013 dated 20/11/2023.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</si>
</sst>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opLeftCell="A20" workbookViewId="0">
      <selection activeCell="M23" sqref="M23"/>
    </sheetView>
  </sheetViews>
  <sheetFormatPr defaultRowHeight="12.75" x14ac:dyDescent="0.2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 x14ac:dyDescent="0.25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 x14ac:dyDescent="0.25">
      <c r="B5" s="47" t="s">
        <v>69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 x14ac:dyDescent="0.25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 x14ac:dyDescent="0.25">
      <c r="B8" s="39" t="s">
        <v>3</v>
      </c>
      <c r="C8" s="50" t="s">
        <v>70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 x14ac:dyDescent="0.2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 x14ac:dyDescent="0.2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 x14ac:dyDescent="0.2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 x14ac:dyDescent="0.2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 x14ac:dyDescent="0.2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13</v>
      </c>
      <c r="H13" s="8">
        <v>0</v>
      </c>
      <c r="I13" s="8">
        <v>0</v>
      </c>
      <c r="J13" s="8">
        <f>G13+H13+I13</f>
        <v>13</v>
      </c>
      <c r="K13" s="8">
        <f>F13-J13</f>
        <v>16</v>
      </c>
      <c r="L13" s="8">
        <v>0</v>
      </c>
      <c r="M13" s="8">
        <f>K13-L13</f>
        <v>16</v>
      </c>
      <c r="N13" s="9" t="s">
        <v>67</v>
      </c>
    </row>
    <row r="14" spans="1:18" s="10" customFormat="1" ht="12.95" customHeight="1" x14ac:dyDescent="0.25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16</v>
      </c>
      <c r="H14" s="12">
        <v>0</v>
      </c>
      <c r="I14" s="12">
        <v>0</v>
      </c>
      <c r="J14" s="12">
        <f>G14+H14+I14</f>
        <v>16</v>
      </c>
      <c r="K14" s="12">
        <v>13</v>
      </c>
      <c r="L14" s="12">
        <v>0</v>
      </c>
      <c r="M14" s="12">
        <f>K14-L14</f>
        <v>13</v>
      </c>
      <c r="N14" s="13"/>
    </row>
    <row r="15" spans="1:18" ht="47.25" x14ac:dyDescent="0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 x14ac:dyDescent="0.25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39</v>
      </c>
      <c r="I16" s="8">
        <v>0</v>
      </c>
      <c r="J16" s="8">
        <f>G16+H16+I16</f>
        <v>39</v>
      </c>
      <c r="K16" s="8">
        <v>1</v>
      </c>
      <c r="L16" s="8">
        <v>0</v>
      </c>
      <c r="M16" s="8">
        <f t="shared" si="0"/>
        <v>1</v>
      </c>
      <c r="N16" s="9" t="s">
        <v>66</v>
      </c>
    </row>
    <row r="17" spans="1:14" s="10" customFormat="1" ht="19.5" customHeight="1" x14ac:dyDescent="0.25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39</v>
      </c>
      <c r="I17" s="12">
        <v>0</v>
      </c>
      <c r="J17" s="12">
        <f>G17+H17+I17</f>
        <v>126</v>
      </c>
      <c r="K17" s="12">
        <f>F17-J17</f>
        <v>9</v>
      </c>
      <c r="L17" s="12">
        <f>L15+L18+L16</f>
        <v>1</v>
      </c>
      <c r="M17" s="12">
        <f t="shared" si="0"/>
        <v>8</v>
      </c>
      <c r="N17" s="13"/>
    </row>
    <row r="18" spans="1:14" ht="37.5" customHeight="1" x14ac:dyDescent="0.25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 x14ac:dyDescent="0.25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76</v>
      </c>
      <c r="H19" s="8">
        <v>0</v>
      </c>
      <c r="I19" s="8">
        <v>0</v>
      </c>
      <c r="J19" s="8">
        <f>G19+H19+I19</f>
        <v>76</v>
      </c>
      <c r="K19" s="8">
        <f t="shared" ref="K19:K22" si="1">F19-J19</f>
        <v>-24</v>
      </c>
      <c r="L19" s="8">
        <v>0</v>
      </c>
      <c r="M19" s="8">
        <f>K19-L19</f>
        <v>-24</v>
      </c>
      <c r="N19" s="25" t="s">
        <v>74</v>
      </c>
    </row>
    <row r="20" spans="1:14" ht="47.25" x14ac:dyDescent="0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128</v>
      </c>
      <c r="H20" s="8">
        <v>0</v>
      </c>
      <c r="I20" s="8">
        <v>0</v>
      </c>
      <c r="J20" s="8">
        <f>G20+H20+I20</f>
        <v>128</v>
      </c>
      <c r="K20" s="8">
        <f t="shared" si="1"/>
        <v>-23</v>
      </c>
      <c r="L20" s="8">
        <v>34</v>
      </c>
      <c r="M20" s="8">
        <f t="shared" si="0"/>
        <v>-57</v>
      </c>
      <c r="N20" s="9" t="s">
        <v>65</v>
      </c>
    </row>
    <row r="21" spans="1:14" ht="63" x14ac:dyDescent="0.25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120</v>
      </c>
      <c r="H21" s="8">
        <v>0</v>
      </c>
      <c r="I21" s="8">
        <v>0</v>
      </c>
      <c r="J21" s="8">
        <v>120</v>
      </c>
      <c r="K21" s="8">
        <f>F21-J21</f>
        <v>54</v>
      </c>
      <c r="L21" s="8">
        <v>40</v>
      </c>
      <c r="M21" s="8">
        <f>K21-L21</f>
        <v>14</v>
      </c>
      <c r="N21" s="9" t="s">
        <v>72</v>
      </c>
    </row>
    <row r="22" spans="1:14" ht="34.5" customHeight="1" x14ac:dyDescent="0.2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7</v>
      </c>
      <c r="H22" s="8">
        <v>0</v>
      </c>
      <c r="I22" s="8">
        <v>0</v>
      </c>
      <c r="J22" s="8">
        <f>G22+H22+I22</f>
        <v>7</v>
      </c>
      <c r="K22" s="8">
        <f t="shared" si="1"/>
        <v>16</v>
      </c>
      <c r="L22" s="8">
        <v>4</v>
      </c>
      <c r="M22" s="8">
        <f t="shared" si="0"/>
        <v>12</v>
      </c>
      <c r="N22" s="43" t="s">
        <v>73</v>
      </c>
    </row>
    <row r="23" spans="1:14" s="10" customFormat="1" ht="12.75" customHeight="1" x14ac:dyDescent="0.25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347</v>
      </c>
      <c r="H23" s="12">
        <v>0</v>
      </c>
      <c r="I23" s="12">
        <v>0</v>
      </c>
      <c r="J23" s="12">
        <f>J18+J19+J20+J21+J22</f>
        <v>347</v>
      </c>
      <c r="K23" s="12">
        <f>K19+K18+K20+K21+K22</f>
        <v>24</v>
      </c>
      <c r="L23" s="12">
        <f>L20+L21+L22</f>
        <v>78</v>
      </c>
      <c r="M23" s="12">
        <f>M18+M19+M20+M21+M22</f>
        <v>-54</v>
      </c>
      <c r="N23" s="13"/>
    </row>
    <row r="24" spans="1:14" ht="15.75" x14ac:dyDescent="0.25">
      <c r="A24" s="10"/>
      <c r="B24" s="7" t="s">
        <v>64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 x14ac:dyDescent="0.2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 x14ac:dyDescent="0.25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 x14ac:dyDescent="0.25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 x14ac:dyDescent="0.2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 x14ac:dyDescent="0.2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 x14ac:dyDescent="0.25">
      <c r="B32" s="13"/>
      <c r="C32" s="53" t="s">
        <v>71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 x14ac:dyDescent="0.25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 x14ac:dyDescent="0.25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 x14ac:dyDescent="0.25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 x14ac:dyDescent="0.25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 x14ac:dyDescent="0.25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 x14ac:dyDescent="0.25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 x14ac:dyDescent="0.25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 x14ac:dyDescent="0.25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 x14ac:dyDescent="0.25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 x14ac:dyDescent="0.25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 x14ac:dyDescent="0.25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 x14ac:dyDescent="0.25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487</v>
      </c>
      <c r="H44" s="12">
        <f>SUM(H14,H17,H23,H27,H38,H42)</f>
        <v>39</v>
      </c>
      <c r="I44" s="12">
        <v>0</v>
      </c>
      <c r="J44" s="12">
        <f>J14+J17+J23+J27+J38+J42+J43</f>
        <v>526</v>
      </c>
      <c r="K44" s="12">
        <f>K14+K17+K23+K27+K38+K42+K43</f>
        <v>126</v>
      </c>
      <c r="L44" s="12">
        <f>L14+L17+L23+L27+L38+L42+L43</f>
        <v>79</v>
      </c>
      <c r="M44" s="12">
        <f>M14+M17+M23+M27+M38+M42+M43</f>
        <v>47</v>
      </c>
      <c r="N44" s="13"/>
    </row>
    <row r="45" spans="1:14" ht="12.95" customHeight="1" x14ac:dyDescent="0.25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 x14ac:dyDescent="0.2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 x14ac:dyDescent="0.2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 x14ac:dyDescent="0.2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 x14ac:dyDescent="0.2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 x14ac:dyDescent="0.2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 x14ac:dyDescent="0.2"/>
    <row r="55" spans="1:14" hidden="1" x14ac:dyDescent="0.2"/>
    <row r="56" spans="1:14" hidden="1" x14ac:dyDescent="0.2"/>
    <row r="57" spans="1:14" hidden="1" x14ac:dyDescent="0.2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tabSelected="1" workbookViewId="0">
      <selection activeCell="A6" sqref="A6:K6"/>
    </sheetView>
  </sheetViews>
  <sheetFormatPr defaultRowHeight="12.75" x14ac:dyDescent="0.2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 x14ac:dyDescent="0.3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 x14ac:dyDescent="0.3">
      <c r="J3" s="19"/>
      <c r="K3" s="19"/>
    </row>
    <row r="4" spans="1:13" ht="16.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 x14ac:dyDescent="0.2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 x14ac:dyDescent="0.25">
      <c r="A6" s="68" t="s">
        <v>70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 x14ac:dyDescent="0.2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 x14ac:dyDescent="0.2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 x14ac:dyDescent="0.2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 x14ac:dyDescent="0.25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 x14ac:dyDescent="0.2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 x14ac:dyDescent="0.2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 x14ac:dyDescent="0.2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 x14ac:dyDescent="0.2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 x14ac:dyDescent="0.2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7" t="s">
        <v>68</v>
      </c>
    </row>
    <row r="18" spans="1:11" ht="73.5" customHeight="1" x14ac:dyDescent="0.2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51</v>
      </c>
      <c r="G18" s="8">
        <v>0</v>
      </c>
      <c r="H18" s="8">
        <v>0</v>
      </c>
      <c r="I18" s="8">
        <f>F18</f>
        <v>51</v>
      </c>
      <c r="J18" s="8">
        <f t="shared" si="0"/>
        <v>19</v>
      </c>
      <c r="K18" s="78"/>
    </row>
    <row r="19" spans="1:11" ht="15.75" x14ac:dyDescent="0.2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75</v>
      </c>
      <c r="G19" s="12">
        <v>2</v>
      </c>
      <c r="H19" s="12">
        <v>0</v>
      </c>
      <c r="I19" s="12">
        <f>F19+G19+H19</f>
        <v>77</v>
      </c>
      <c r="J19" s="12">
        <f>J13+J14+J15+J16+J17+J18</f>
        <v>65</v>
      </c>
      <c r="K19" s="4"/>
    </row>
    <row r="20" spans="1:1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 x14ac:dyDescent="0.2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 x14ac:dyDescent="0.25">
      <c r="A22" s="44" t="s">
        <v>70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 x14ac:dyDescent="0.2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 x14ac:dyDescent="0.2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 x14ac:dyDescent="0.2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 x14ac:dyDescent="0.2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63</v>
      </c>
    </row>
    <row r="29" spans="1:11" ht="12.75" customHeight="1" x14ac:dyDescent="0.25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 x14ac:dyDescent="0.2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 x14ac:dyDescent="0.2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 x14ac:dyDescent="0.2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 x14ac:dyDescent="0.2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 x14ac:dyDescent="0.2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 x14ac:dyDescent="0.2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01.12.2023 </vt:lpstr>
      <vt:lpstr>Monthly II as on 01.12.2023</vt:lpstr>
      <vt:lpstr>'Monthly I as on 01.12.2023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2023-12-07T07:07:38Z</dcterms:modified>
</cp:coreProperties>
</file>