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559141B4-A662-4BA7-94A8-AA8EDA6C7EBC}" xr6:coauthVersionLast="47" xr6:coauthVersionMax="47" xr10:uidLastSave="{00000000-0000-0000-0000-000000000000}"/>
  <bookViews>
    <workbookView xWindow="-120" yWindow="-120" windowWidth="26640" windowHeight="14370" activeTab="1" xr2:uid="{00000000-000D-0000-FFFF-FFFF00000000}"/>
  </bookViews>
  <sheets>
    <sheet name="Monthly I as on 01.12.2023 " sheetId="4" r:id="rId1"/>
    <sheet name="Monthly II as on 01.12.2023" sheetId="5" r:id="rId2"/>
  </sheets>
  <definedNames>
    <definedName name="_xlnm.Print_Area" localSheetId="0">'Monthly I as on 01.12.2023 '!$B$1:$N$57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4" l="1"/>
  <c r="J14" i="4"/>
  <c r="I18" i="5"/>
  <c r="K25" i="4"/>
  <c r="J38" i="4"/>
  <c r="G38" i="4"/>
  <c r="K37" i="4"/>
  <c r="M37" i="4" s="1"/>
  <c r="I17" i="5"/>
  <c r="J13" i="5" l="1"/>
  <c r="J14" i="5"/>
  <c r="J15" i="5"/>
  <c r="J18" i="5"/>
  <c r="I16" i="5"/>
  <c r="J16" i="5" s="1"/>
  <c r="J17" i="5"/>
  <c r="K21" i="4"/>
  <c r="M21" i="4" s="1"/>
  <c r="F20" i="4"/>
  <c r="J19" i="4"/>
  <c r="G23" i="4"/>
  <c r="G17" i="4"/>
  <c r="F18" i="4"/>
  <c r="C23" i="4"/>
  <c r="J22" i="4"/>
  <c r="F43" i="4"/>
  <c r="L27" i="4"/>
  <c r="J27" i="4"/>
  <c r="G27" i="4"/>
  <c r="F27" i="4"/>
  <c r="C27" i="4"/>
  <c r="K26" i="4"/>
  <c r="M26" i="4" s="1"/>
  <c r="F22" i="4"/>
  <c r="F14" i="4"/>
  <c r="M14" i="4" s="1"/>
  <c r="J13" i="4"/>
  <c r="K13" i="4" s="1"/>
  <c r="M13" i="4" s="1"/>
  <c r="K19" i="4" l="1"/>
  <c r="J23" i="4"/>
  <c r="M19" i="4"/>
  <c r="G44" i="4"/>
  <c r="K18" i="4"/>
  <c r="M18" i="4" s="1"/>
  <c r="F23" i="4"/>
  <c r="K22" i="4"/>
  <c r="K27" i="4"/>
  <c r="M25" i="4"/>
  <c r="M27" i="4" s="1"/>
  <c r="K43" i="4"/>
  <c r="M43" i="4" s="1"/>
  <c r="J35" i="5" l="1"/>
  <c r="I35" i="5"/>
  <c r="F35" i="5"/>
  <c r="B35" i="5"/>
  <c r="J19" i="5"/>
  <c r="F19" i="5"/>
  <c r="I19" i="5" s="1"/>
  <c r="E19" i="5"/>
  <c r="C19" i="5"/>
  <c r="B19" i="5"/>
  <c r="L23" i="4"/>
  <c r="C44" i="4"/>
  <c r="M22" i="4"/>
  <c r="J20" i="4"/>
  <c r="L17" i="4"/>
  <c r="H17" i="4"/>
  <c r="H44" i="4" s="1"/>
  <c r="D17" i="4"/>
  <c r="D44" i="4" s="1"/>
  <c r="M16" i="4"/>
  <c r="J16" i="4"/>
  <c r="F17" i="4"/>
  <c r="K15" i="4"/>
  <c r="M15" i="4" s="1"/>
  <c r="L44" i="4" l="1"/>
  <c r="J17" i="4"/>
  <c r="J44" i="4" s="1"/>
  <c r="F44" i="4"/>
  <c r="K20" i="4"/>
  <c r="K23" i="4" s="1"/>
  <c r="K17" i="4" l="1"/>
  <c r="M17" i="4"/>
  <c r="M20" i="4"/>
  <c r="M23" i="4" s="1"/>
  <c r="K44" i="4" l="1"/>
  <c r="M44" i="4"/>
</calcChain>
</file>

<file path=xl/sharedStrings.xml><?xml version="1.0" encoding="utf-8"?>
<sst xmlns="http://schemas.openxmlformats.org/spreadsheetml/2006/main" count="131" uniqueCount="75">
  <si>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</si>
  <si>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</si>
  <si>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</si>
  <si>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</si>
  <si>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</si>
  <si>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</si>
  <si>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</si>
  <si>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</si>
  <si>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</si>
  <si>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</si>
  <si>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</si>
  <si>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</si>
  <si>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</si>
  <si>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</si>
  <si>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</si>
  <si>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</si>
  <si>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</si>
  <si>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</si>
  <si>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</si>
  <si>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</si>
  <si>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</si>
  <si>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</si>
  <si>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</si>
  <si>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</si>
  <si>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</si>
  <si>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</si>
  <si>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</si>
  <si>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</si>
  <si>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</si>
  <si>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</si>
  <si>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</si>
  <si>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</si>
  <si>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</si>
  <si>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</si>
  <si>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</si>
  <si>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</si>
  <si>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</si>
  <si>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</si>
  <si>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</si>
  <si>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</si>
  <si>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</si>
  <si>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</si>
  <si>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</si>
  <si>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</si>
  <si>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</si>
  <si>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</si>
  <si>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</si>
  <si>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</si>
  <si>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</si>
  <si>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</si>
  <si>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</si>
  <si>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</si>
  <si>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</si>
  <si>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</si>
  <si>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</si>
  <si>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</si>
  <si>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</si>
  <si>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</si>
  <si>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</si>
  <si>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</si>
  <si>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</si>
  <si>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</si>
  <si>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5 on deputation to other offices and
1 on deputation to DEO Gr 'G' (Ex-cadre post)</t>
  </si>
  <si>
    <t>p</t>
  </si>
  <si>
    <t>Sr. PS/PS</t>
  </si>
  <si>
    <r>
      <rPr>
        <b/>
        <sz val="12"/>
        <rFont val="Times New Roman"/>
        <family val="1"/>
      </rPr>
      <t xml:space="preserve">HIA details- AAO(Ad-hoc)-34, </t>
    </r>
    <r>
      <rPr>
        <sz val="12"/>
        <rFont val="Times New Roman"/>
        <family val="1"/>
      </rPr>
      <t xml:space="preserve">
10 on deputation to other offices and 05 on deputation from other offices</t>
    </r>
  </si>
  <si>
    <t>2 on deputation to other office</t>
  </si>
  <si>
    <t>1 on deptutation to other office
4 on deputation from other office</t>
  </si>
  <si>
    <t xml:space="preserve">(Sanctioned vide Hqs Letter No. 423/SSR/SCR/SS &amp; MIP/139-2017dated 21.07.2017)
03 post of DEO- Gr 'B' and 01 post of DEO- Gr -'A'  have been kept in abeyance against the post AAO (Ad-hoc) 
on deptn to other office- 01 (DEO Gr A) 
on deptn from other office- 23 (DEO Gr A) </t>
  </si>
  <si>
    <t>Statement of Sanctioned Strength and Person in Position statement as on 01.12.2023 (FN)</t>
  </si>
  <si>
    <t>SANCTIONED STRENGTH &amp; PERSONS IN POSITION AS ON 01.12.2023 (FN)</t>
  </si>
  <si>
    <t>Page-2 As on 01.12.2023 (FN)</t>
  </si>
  <si>
    <r>
      <rPr>
        <b/>
        <sz val="12"/>
        <rFont val="Times New Roman"/>
        <family val="1"/>
      </rPr>
      <t>HIA details- AAO(Ad-hoc)-02 &amp; Asstt. Supervisor -38</t>
    </r>
    <r>
      <rPr>
        <sz val="12"/>
        <rFont val="Times New Roman"/>
        <family val="1"/>
      </rPr>
      <t xml:space="preserve">
05 on deputation to other offices
02 on deputation from other office</t>
    </r>
  </si>
  <si>
    <r>
      <t xml:space="preserve">HIA details-Asst Supervisor -04      </t>
    </r>
    <r>
      <rPr>
        <sz val="12"/>
        <rFont val="Times New Roman"/>
        <family val="1"/>
      </rPr>
      <t>01 on deputation to other office</t>
    </r>
  </si>
  <si>
    <t xml:space="preserve">25 Supernumerary posts has been sanctioned vide Hqrs' letter No. 802/Staff(S&amp;R)/CC/09-2013 dated 20/11/2023.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</si>
</sst>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opLeftCell="A20" workbookViewId="0">
      <selection activeCell="M23" sqref="M23"/>
    </sheetView>
  </sheetViews>
  <sheetFormatPr defaultRowHeight="12.75" x14ac:dyDescent="0.2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 x14ac:dyDescent="0.3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8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8" ht="7.5" customHeight="1" x14ac:dyDescent="0.25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 x14ac:dyDescent="0.25">
      <c r="B5" s="47" t="s">
        <v>69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8" ht="16.5" x14ac:dyDescent="0.2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 x14ac:dyDescent="0.25">
      <c r="B7" s="50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3"/>
      <c r="P7" s="3"/>
      <c r="Q7" s="3"/>
      <c r="R7" s="3"/>
    </row>
    <row r="8" spans="1:18" ht="16.5" customHeight="1" x14ac:dyDescent="0.25">
      <c r="B8" s="39" t="s">
        <v>3</v>
      </c>
      <c r="C8" s="50" t="s">
        <v>70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39"/>
      <c r="O8" s="3"/>
      <c r="P8" s="3"/>
      <c r="Q8" s="3"/>
      <c r="R8" s="3"/>
    </row>
    <row r="9" spans="1:18" ht="16.5" x14ac:dyDescent="0.2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 x14ac:dyDescent="0.25">
      <c r="B10" s="44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8" ht="15.75" x14ac:dyDescent="0.25">
      <c r="B11" s="4"/>
      <c r="C11" s="44" t="s">
        <v>5</v>
      </c>
      <c r="D11" s="44"/>
      <c r="E11" s="44"/>
      <c r="F11" s="44"/>
      <c r="G11" s="44" t="s">
        <v>6</v>
      </c>
      <c r="H11" s="44"/>
      <c r="I11" s="44"/>
      <c r="J11" s="44"/>
      <c r="K11" s="5" t="s">
        <v>7</v>
      </c>
      <c r="L11" s="4"/>
      <c r="M11" s="4"/>
      <c r="N11" s="4"/>
    </row>
    <row r="12" spans="1:18" ht="15.75" x14ac:dyDescent="0.2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 x14ac:dyDescent="0.2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13</v>
      </c>
      <c r="H13" s="8">
        <v>0</v>
      </c>
      <c r="I13" s="8">
        <v>0</v>
      </c>
      <c r="J13" s="8">
        <f>G13+H13+I13</f>
        <v>13</v>
      </c>
      <c r="K13" s="8">
        <f>F13-J13</f>
        <v>16</v>
      </c>
      <c r="L13" s="8">
        <v>0</v>
      </c>
      <c r="M13" s="8">
        <f>K13-L13</f>
        <v>16</v>
      </c>
      <c r="N13" s="9" t="s">
        <v>67</v>
      </c>
    </row>
    <row r="14" spans="1:18" s="10" customFormat="1" ht="12.95" customHeight="1" x14ac:dyDescent="0.25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16</v>
      </c>
      <c r="H14" s="12">
        <v>0</v>
      </c>
      <c r="I14" s="12">
        <v>0</v>
      </c>
      <c r="J14" s="12">
        <f>G14+H14+I14</f>
        <v>16</v>
      </c>
      <c r="K14" s="12">
        <v>13</v>
      </c>
      <c r="L14" s="12">
        <v>0</v>
      </c>
      <c r="M14" s="12">
        <f>K14-L14</f>
        <v>13</v>
      </c>
      <c r="N14" s="13"/>
    </row>
    <row r="15" spans="1:18" ht="47.25" x14ac:dyDescent="0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62</v>
      </c>
    </row>
    <row r="16" spans="1:18" ht="30.75" customHeight="1" x14ac:dyDescent="0.25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39</v>
      </c>
      <c r="I16" s="8">
        <v>0</v>
      </c>
      <c r="J16" s="8">
        <f>G16+H16+I16</f>
        <v>39</v>
      </c>
      <c r="K16" s="8">
        <v>1</v>
      </c>
      <c r="L16" s="8">
        <v>0</v>
      </c>
      <c r="M16" s="8">
        <f t="shared" si="0"/>
        <v>1</v>
      </c>
      <c r="N16" s="9" t="s">
        <v>66</v>
      </c>
    </row>
    <row r="17" spans="1:14" s="10" customFormat="1" ht="19.5" customHeight="1" x14ac:dyDescent="0.25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87</v>
      </c>
      <c r="H17" s="12">
        <f>H15+H18+H16</f>
        <v>39</v>
      </c>
      <c r="I17" s="12">
        <v>0</v>
      </c>
      <c r="J17" s="12">
        <f>G17+H17+I17</f>
        <v>126</v>
      </c>
      <c r="K17" s="12">
        <f>F17-J17</f>
        <v>9</v>
      </c>
      <c r="L17" s="12">
        <f>L15+L18+L16</f>
        <v>1</v>
      </c>
      <c r="M17" s="12">
        <f t="shared" si="0"/>
        <v>8</v>
      </c>
      <c r="N17" s="13"/>
    </row>
    <row r="18" spans="1:14" ht="37.5" customHeight="1" x14ac:dyDescent="0.25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16</v>
      </c>
      <c r="H18" s="8">
        <v>0</v>
      </c>
      <c r="I18" s="8">
        <v>0</v>
      </c>
      <c r="J18" s="8">
        <v>16</v>
      </c>
      <c r="K18" s="8">
        <f>F18-J18</f>
        <v>1</v>
      </c>
      <c r="L18" s="8">
        <v>0</v>
      </c>
      <c r="M18" s="8">
        <f>K18-L18</f>
        <v>1</v>
      </c>
      <c r="N18" s="9"/>
    </row>
    <row r="19" spans="1:14" s="10" customFormat="1" ht="63.75" customHeight="1" x14ac:dyDescent="0.25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76</v>
      </c>
      <c r="H19" s="8">
        <v>0</v>
      </c>
      <c r="I19" s="8">
        <v>0</v>
      </c>
      <c r="J19" s="8">
        <f>G19+H19+I19</f>
        <v>76</v>
      </c>
      <c r="K19" s="8">
        <f t="shared" ref="K19:K22" si="1">F19-J19</f>
        <v>-24</v>
      </c>
      <c r="L19" s="8">
        <v>0</v>
      </c>
      <c r="M19" s="8">
        <f>K19-L19</f>
        <v>-24</v>
      </c>
      <c r="N19" s="25" t="s">
        <v>74</v>
      </c>
    </row>
    <row r="20" spans="1:14" ht="47.25" x14ac:dyDescent="0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128</v>
      </c>
      <c r="H20" s="8">
        <v>0</v>
      </c>
      <c r="I20" s="8">
        <v>0</v>
      </c>
      <c r="J20" s="8">
        <f>G20+H20+I20</f>
        <v>128</v>
      </c>
      <c r="K20" s="8">
        <f t="shared" si="1"/>
        <v>-23</v>
      </c>
      <c r="L20" s="8">
        <v>34</v>
      </c>
      <c r="M20" s="8">
        <f t="shared" si="0"/>
        <v>-57</v>
      </c>
      <c r="N20" s="9" t="s">
        <v>65</v>
      </c>
    </row>
    <row r="21" spans="1:14" ht="63" x14ac:dyDescent="0.25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120</v>
      </c>
      <c r="H21" s="8">
        <v>0</v>
      </c>
      <c r="I21" s="8">
        <v>0</v>
      </c>
      <c r="J21" s="8">
        <v>120</v>
      </c>
      <c r="K21" s="8">
        <f>F21-J21</f>
        <v>54</v>
      </c>
      <c r="L21" s="8">
        <v>40</v>
      </c>
      <c r="M21" s="8">
        <f>K21-L21</f>
        <v>14</v>
      </c>
      <c r="N21" s="9" t="s">
        <v>72</v>
      </c>
    </row>
    <row r="22" spans="1:14" ht="34.5" customHeight="1" x14ac:dyDescent="0.2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7</v>
      </c>
      <c r="H22" s="8">
        <v>0</v>
      </c>
      <c r="I22" s="8">
        <v>0</v>
      </c>
      <c r="J22" s="8">
        <f>G22+H22+I22</f>
        <v>7</v>
      </c>
      <c r="K22" s="8">
        <f t="shared" si="1"/>
        <v>16</v>
      </c>
      <c r="L22" s="8">
        <v>4</v>
      </c>
      <c r="M22" s="8">
        <f t="shared" si="0"/>
        <v>12</v>
      </c>
      <c r="N22" s="43" t="s">
        <v>73</v>
      </c>
    </row>
    <row r="23" spans="1:14" s="10" customFormat="1" ht="12.75" customHeight="1" x14ac:dyDescent="0.25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347</v>
      </c>
      <c r="H23" s="12">
        <v>0</v>
      </c>
      <c r="I23" s="12">
        <v>0</v>
      </c>
      <c r="J23" s="12">
        <f>J18+J19+J20+J21+J22</f>
        <v>347</v>
      </c>
      <c r="K23" s="12">
        <f>K19+K18+K20+K21+K22</f>
        <v>24</v>
      </c>
      <c r="L23" s="12">
        <f>L20+L21+L22</f>
        <v>78</v>
      </c>
      <c r="M23" s="12">
        <f>M18+M19+M20+M21+M22</f>
        <v>-54</v>
      </c>
      <c r="N23" s="13"/>
    </row>
    <row r="24" spans="1:14" ht="15.75" x14ac:dyDescent="0.25">
      <c r="A24" s="10"/>
      <c r="B24" s="7" t="s">
        <v>64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 x14ac:dyDescent="0.2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 x14ac:dyDescent="0.25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0</v>
      </c>
      <c r="H26" s="8">
        <v>0</v>
      </c>
      <c r="I26" s="8">
        <v>0</v>
      </c>
      <c r="J26" s="8">
        <v>0</v>
      </c>
      <c r="K26" s="8">
        <f>F26-J26</f>
        <v>6</v>
      </c>
      <c r="L26" s="8">
        <v>0</v>
      </c>
      <c r="M26" s="8">
        <f>K26-L26</f>
        <v>6</v>
      </c>
      <c r="N26" s="4" t="s">
        <v>26</v>
      </c>
    </row>
    <row r="27" spans="1:14" s="10" customFormat="1" ht="12.75" customHeight="1" x14ac:dyDescent="0.25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1</v>
      </c>
      <c r="H27" s="12">
        <v>0</v>
      </c>
      <c r="I27" s="12">
        <v>0</v>
      </c>
      <c r="J27" s="12">
        <f>J24+J25+J26</f>
        <v>1</v>
      </c>
      <c r="K27" s="12">
        <f>K24+K25+K26</f>
        <v>12</v>
      </c>
      <c r="L27" s="12">
        <f>L24+L25+L26</f>
        <v>0</v>
      </c>
      <c r="M27" s="12">
        <f>M24+M25+M26</f>
        <v>12</v>
      </c>
      <c r="N27" s="13"/>
    </row>
    <row r="28" spans="1:14" s="10" customFormat="1" ht="0.75" customHeigh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 x14ac:dyDescent="0.25">
      <c r="B32" s="13"/>
      <c r="C32" s="53" t="s">
        <v>71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1"/>
    </row>
    <row r="33" spans="1:14" s="10" customFormat="1" ht="12.95" customHeight="1" x14ac:dyDescent="0.25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 x14ac:dyDescent="0.25">
      <c r="B34" s="4"/>
      <c r="C34" s="44" t="s">
        <v>5</v>
      </c>
      <c r="D34" s="44"/>
      <c r="E34" s="44"/>
      <c r="F34" s="44"/>
      <c r="G34" s="44" t="s">
        <v>6</v>
      </c>
      <c r="H34" s="44"/>
      <c r="I34" s="44"/>
      <c r="J34" s="44"/>
      <c r="K34" s="5" t="s">
        <v>7</v>
      </c>
      <c r="L34" s="4"/>
      <c r="M34" s="4"/>
      <c r="N34" s="4"/>
    </row>
    <row r="35" spans="1:14" s="10" customFormat="1" ht="15" customHeight="1" x14ac:dyDescent="0.25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 x14ac:dyDescent="0.25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 x14ac:dyDescent="0.25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 x14ac:dyDescent="0.25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 x14ac:dyDescent="0.25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 x14ac:dyDescent="0.25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 x14ac:dyDescent="0.25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 x14ac:dyDescent="0.25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 x14ac:dyDescent="0.25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32</v>
      </c>
      <c r="H43" s="12">
        <v>0</v>
      </c>
      <c r="I43" s="12">
        <v>0</v>
      </c>
      <c r="J43" s="12">
        <v>32</v>
      </c>
      <c r="K43" s="12">
        <f>F43-J43</f>
        <v>67</v>
      </c>
      <c r="L43" s="12">
        <v>0</v>
      </c>
      <c r="M43" s="12">
        <f>K43-L43</f>
        <v>67</v>
      </c>
      <c r="N43" s="4"/>
    </row>
    <row r="44" spans="1:14" s="10" customFormat="1" ht="12.95" customHeight="1" x14ac:dyDescent="0.25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487</v>
      </c>
      <c r="H44" s="12">
        <f>SUM(H14,H17,H23,H27,H38,H42)</f>
        <v>39</v>
      </c>
      <c r="I44" s="12">
        <v>0</v>
      </c>
      <c r="J44" s="12">
        <f>J14+J17+J23+J27+J38+J42+J43</f>
        <v>526</v>
      </c>
      <c r="K44" s="12">
        <f>K14+K17+K23+K27+K38+K42+K43</f>
        <v>126</v>
      </c>
      <c r="L44" s="12">
        <f>L14+L17+L23+L27+L38+L42+L43</f>
        <v>79</v>
      </c>
      <c r="M44" s="12">
        <f>M14+M17+M23+M27+M38+M42+M43</f>
        <v>47</v>
      </c>
      <c r="N44" s="13"/>
    </row>
    <row r="45" spans="1:14" ht="12.95" customHeight="1" x14ac:dyDescent="0.25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 x14ac:dyDescent="0.2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 x14ac:dyDescent="0.2">
      <c r="B47" s="54" t="s">
        <v>37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1:14" s="16" customFormat="1" ht="17.25" customHeight="1" x14ac:dyDescent="0.2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</row>
    <row r="49" spans="1:14" s="16" customFormat="1" ht="17.25" customHeight="1" x14ac:dyDescent="0.2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</row>
    <row r="50" spans="1:14" ht="0.75" customHeight="1" x14ac:dyDescent="0.2">
      <c r="A50" s="1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 hidden="1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2"/>
      <c r="N51" s="52"/>
    </row>
    <row r="52" spans="1:14" ht="12.75" hidden="1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 x14ac:dyDescent="0.2"/>
    <row r="55" spans="1:14" hidden="1" x14ac:dyDescent="0.2"/>
    <row r="56" spans="1:14" hidden="1" x14ac:dyDescent="0.2"/>
    <row r="57" spans="1:14" hidden="1" x14ac:dyDescent="0.2"/>
  </sheetData>
  <mergeCells count="14">
    <mergeCell ref="B50:N50"/>
    <mergeCell ref="M51:N51"/>
    <mergeCell ref="C11:F11"/>
    <mergeCell ref="G11:J11"/>
    <mergeCell ref="C32:M32"/>
    <mergeCell ref="C34:F34"/>
    <mergeCell ref="G34:J34"/>
    <mergeCell ref="B47:N49"/>
    <mergeCell ref="B10:N10"/>
    <mergeCell ref="B1:N1"/>
    <mergeCell ref="B3:N3"/>
    <mergeCell ref="B5:N5"/>
    <mergeCell ref="B7:N7"/>
    <mergeCell ref="C8:M8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tabSelected="1" workbookViewId="0">
      <selection activeCell="A6" sqref="A6:K6"/>
    </sheetView>
  </sheetViews>
  <sheetFormatPr defaultRowHeight="12.75" x14ac:dyDescent="0.2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 x14ac:dyDescent="0.3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3" ht="18.75" x14ac:dyDescent="0.3">
      <c r="J3" s="19"/>
      <c r="K3" s="19"/>
    </row>
    <row r="4" spans="1:13" ht="16.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20"/>
      <c r="M4" s="20"/>
    </row>
    <row r="5" spans="1:13" ht="15.75" customHeight="1" x14ac:dyDescent="0.2">
      <c r="A5" s="65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3" ht="15.75" x14ac:dyDescent="0.25">
      <c r="A6" s="68" t="s">
        <v>70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21"/>
      <c r="M6" s="21"/>
    </row>
    <row r="7" spans="1:13" ht="15.75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 x14ac:dyDescent="0.2">
      <c r="A8" s="71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3" ht="15.75" customHeight="1" x14ac:dyDescent="0.2">
      <c r="A9" s="71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3" ht="15.75" x14ac:dyDescent="0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3" ht="15.75" x14ac:dyDescent="0.25">
      <c r="A11" s="4"/>
      <c r="B11" s="68" t="s">
        <v>5</v>
      </c>
      <c r="C11" s="69"/>
      <c r="D11" s="69"/>
      <c r="E11" s="70"/>
      <c r="F11" s="68" t="s">
        <v>41</v>
      </c>
      <c r="G11" s="69"/>
      <c r="H11" s="69"/>
      <c r="I11" s="70"/>
      <c r="J11" s="5" t="s">
        <v>7</v>
      </c>
      <c r="K11" s="25" t="s">
        <v>15</v>
      </c>
    </row>
    <row r="12" spans="1:13" ht="31.5" customHeight="1" x14ac:dyDescent="0.25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 x14ac:dyDescent="0.2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 x14ac:dyDescent="0.2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 x14ac:dyDescent="0.2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 x14ac:dyDescent="0.2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 x14ac:dyDescent="0.2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13</v>
      </c>
      <c r="G17" s="8">
        <v>0</v>
      </c>
      <c r="H17" s="8">
        <v>0</v>
      </c>
      <c r="I17" s="8">
        <f>F17</f>
        <v>13</v>
      </c>
      <c r="J17" s="8">
        <f>E17-I17</f>
        <v>4</v>
      </c>
      <c r="K17" s="77" t="s">
        <v>68</v>
      </c>
    </row>
    <row r="18" spans="1:11" ht="73.5" customHeight="1" x14ac:dyDescent="0.2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51</v>
      </c>
      <c r="G18" s="8">
        <v>0</v>
      </c>
      <c r="H18" s="8">
        <v>0</v>
      </c>
      <c r="I18" s="8">
        <f>F18</f>
        <v>51</v>
      </c>
      <c r="J18" s="8">
        <f t="shared" si="0"/>
        <v>19</v>
      </c>
      <c r="K18" s="78"/>
    </row>
    <row r="19" spans="1:11" ht="15.75" x14ac:dyDescent="0.2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75</v>
      </c>
      <c r="G19" s="12">
        <v>2</v>
      </c>
      <c r="H19" s="12">
        <v>0</v>
      </c>
      <c r="I19" s="12">
        <f>F19+G19+H19</f>
        <v>77</v>
      </c>
      <c r="J19" s="12">
        <f>J13+J14+J15+J16+J17+J18</f>
        <v>65</v>
      </c>
      <c r="K19" s="4"/>
    </row>
    <row r="20" spans="1:1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 x14ac:dyDescent="0.25">
      <c r="A21" s="79" t="s">
        <v>52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5.75" x14ac:dyDescent="0.25">
      <c r="A22" s="44" t="s">
        <v>70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 x14ac:dyDescent="0.2">
      <c r="A24" s="80" t="s">
        <v>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6.5" customHeight="1" x14ac:dyDescent="0.2">
      <c r="A25" s="80" t="s">
        <v>53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3.1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 x14ac:dyDescent="0.25">
      <c r="A27" s="4"/>
      <c r="B27" s="44" t="s">
        <v>5</v>
      </c>
      <c r="C27" s="44"/>
      <c r="D27" s="44"/>
      <c r="E27" s="44"/>
      <c r="F27" s="44" t="s">
        <v>6</v>
      </c>
      <c r="G27" s="44"/>
      <c r="H27" s="44"/>
      <c r="I27" s="44"/>
      <c r="J27" s="5" t="s">
        <v>7</v>
      </c>
      <c r="K27" s="34" t="s">
        <v>15</v>
      </c>
    </row>
    <row r="28" spans="1:11" ht="15.75" x14ac:dyDescent="0.2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63</v>
      </c>
    </row>
    <row r="29" spans="1:11" ht="12.75" customHeight="1" x14ac:dyDescent="0.25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81" t="s">
        <v>55</v>
      </c>
    </row>
    <row r="30" spans="1:11" ht="15.75" x14ac:dyDescent="0.2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81"/>
    </row>
    <row r="31" spans="1:11" ht="15.75" x14ac:dyDescent="0.2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81"/>
    </row>
    <row r="32" spans="1:11" ht="15.75" x14ac:dyDescent="0.2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81"/>
    </row>
    <row r="33" spans="1:11" ht="15.75" x14ac:dyDescent="0.2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81"/>
    </row>
    <row r="34" spans="1:11" ht="15.75" x14ac:dyDescent="0.2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81"/>
    </row>
    <row r="35" spans="1:11" ht="15.75" x14ac:dyDescent="0.2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81"/>
    </row>
    <row r="36" spans="1:11" ht="1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4:K24"/>
    <mergeCell ref="A25:K25"/>
    <mergeCell ref="B27:E27"/>
    <mergeCell ref="F27:I27"/>
    <mergeCell ref="K29:K35"/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01.12.2023 </vt:lpstr>
      <vt:lpstr>Monthly II as on 01.12.2023</vt:lpstr>
      <vt:lpstr>'Monthly I as on 01.12.2023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2023-12-07T07:07:38Z</dcterms:modified>
</cp:coreProperties>
</file>